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<sst xmlns="http://schemas.openxmlformats.org/spreadsheetml/2006/main" count="38" uniqueCount="38">
  <si>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马尔康市2025年防返贫风险救助基金补助计划表</t>
  </si>
  <si>
    <t>序号</t>
  </si>
  <si>
    <t>乡镇</t>
  </si>
  <si>
    <t>行政村</t>
  </si>
  <si>
    <t>户主姓名</t>
  </si>
  <si>
    <t>证件号码</t>
  </si>
  <si>
    <t>监测对象
类型</t>
  </si>
  <si>
    <t>是否
脱贫户</t>
  </si>
  <si>
    <t>申请对象
姓名</t>
  </si>
  <si>
    <t>申请对象
证件号码</t>
  </si>
  <si>
    <t>申请救助
类型</t>
  </si>
  <si>
    <t>申请年度</t>
  </si>
  <si>
    <t>个人医疗总费用（元）</t>
  </si>
  <si>
    <t>市医保部门报销（元）</t>
  </si>
  <si>
    <t>市卫健部门基金救助（元）</t>
  </si>
  <si>
    <t>市民政部门救助（元）</t>
  </si>
  <si>
    <t>市妇联救助（元）</t>
  </si>
  <si>
    <t>市红十字会救助（元）</t>
  </si>
  <si>
    <t>水滴筹（元）</t>
  </si>
  <si>
    <t>个人自付（元）</t>
  </si>
  <si>
    <t>救助
比例</t>
  </si>
  <si>
    <t>申请救助
金额（元）</t>
  </si>
  <si>
    <t>备注</t>
  </si>
  <si>
    <t>基本医疗</t>
  </si>
  <si>
    <t>大病保险</t>
  </si>
  <si>
    <t>医疗救助</t>
  </si>
  <si>
    <t>马尔康镇</t>
  </si>
  <si>
    <t>梭磨乡</t>
  </si>
  <si>
    <t>杨忠尔甲</t>
  </si>
  <si>
    <t>513229********0314</t>
  </si>
  <si>
    <t>边缘易致贫户</t>
  </si>
  <si>
    <t>否</t>
  </si>
  <si>
    <t>劳让泽郎</t>
  </si>
  <si>
    <t>513229********0315</t>
  </si>
  <si>
    <t>因病</t>
  </si>
  <si>
    <t>2024年2月至2025年1月</t>
  </si>
  <si>
    <t>合计：</t>
  </si>
  <si>
    <r>
      <rPr>
        <sz val="11"/>
        <rFont val="宋体"/>
        <charset val="134"/>
        <scheme val="minor"/>
      </rPr>
      <t>备注：申请救助标准以马尔府规</t>
    </r>
    <r>
      <rPr>
        <sz val="11"/>
        <rFont val="仿宋_GB2312"/>
        <charset val="134"/>
      </rPr>
      <t>〔</t>
    </r>
    <r>
      <rPr>
        <sz val="11"/>
        <rFont val="宋体"/>
        <charset val="134"/>
        <scheme val="minor"/>
      </rPr>
      <t>2022</t>
    </r>
    <r>
      <rPr>
        <sz val="11"/>
        <rFont val="仿宋_GB2312"/>
        <charset val="134"/>
      </rPr>
      <t>〕</t>
    </r>
    <r>
      <rPr>
        <sz val="11"/>
        <rFont val="宋体"/>
        <charset val="134"/>
        <scheme val="minor"/>
      </rPr>
      <t>6号文件为依据。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</si>
</sst>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right" vertical="center"/>
    </xf>
    <xf numFmtId="176" fontId="1" fillId="0" borderId="5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176" fontId="1" fillId="0" borderId="6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tabSelected="1" view="pageBreakPreview" zoomScaleNormal="100" topLeftCell="C1" workbookViewId="0">
      <selection activeCell="R5" sqref="R5"/>
    </sheetView>
  </sheetViews>
  <sheetFormatPr defaultColWidth="9" defaultRowHeight="13.5"/>
  <cols>
    <col min="1" max="1" width="3.625" style="3" customWidth="1"/>
    <col min="2" max="2" width="8.375" style="3" customWidth="1"/>
    <col min="3" max="3" width="8.25" style="3" customWidth="1"/>
    <col min="4" max="4" width="8" style="3" customWidth="1"/>
    <col min="5" max="5" width="10.875" style="4" customWidth="1"/>
    <col min="6" max="6" width="9.5" style="4" customWidth="1"/>
    <col min="7" max="7" width="5.125" style="4" customWidth="1"/>
    <col min="8" max="8" width="8.5" style="4" customWidth="1"/>
    <col min="9" max="9" width="10.875" style="4" customWidth="1"/>
    <col min="10" max="10" width="7.125" style="3" customWidth="1"/>
    <col min="11" max="11" width="9.25" style="4" customWidth="1"/>
    <col min="12" max="12" width="10.25" style="3" customWidth="1"/>
    <col min="13" max="13" width="9.375" style="3" customWidth="1"/>
    <col min="14" max="14" width="9.875" style="3" customWidth="1"/>
    <col min="15" max="15" width="9.125" style="3" customWidth="1"/>
    <col min="16" max="16" width="7.125" style="3" customWidth="1"/>
    <col min="17" max="17" width="6.75" style="3" customWidth="1"/>
    <col min="18" max="18" width="6.375" style="3" customWidth="1"/>
    <col min="19" max="19" width="6.25" style="3" customWidth="1"/>
    <col min="20" max="20" width="10.375" style="3" customWidth="1"/>
    <col min="21" max="21" width="10.875" style="5" customWidth="1"/>
    <col min="22" max="22" width="7.875" style="4" customWidth="1"/>
    <col min="23" max="23" width="16" style="6" customWidth="1"/>
    <col min="24" max="16384" width="9" style="7"/>
  </cols>
  <sheetData>
    <row r="1" s="1" customFormat="1" spans="1:24">
      <c r="A1" s="8" t="s">
        <v>0</v>
      </c>
      <c r="B1" s="8"/>
      <c r="C1" s="8"/>
      <c r="D1" s="8"/>
      <c r="E1" s="8"/>
      <c r="F1" s="9"/>
      <c r="G1" s="8"/>
      <c r="H1" s="9"/>
      <c r="I1" s="8"/>
      <c r="J1" s="8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9"/>
      <c r="W1" s="8"/>
      <c r="X1" s="8"/>
    </row>
    <row r="2" s="1" customFormat="1" ht="26" customHeight="1" spans="1:24">
      <c r="A2" s="8"/>
      <c r="B2" s="8"/>
      <c r="C2" s="8"/>
      <c r="D2" s="8"/>
      <c r="E2" s="8"/>
      <c r="F2" s="9"/>
      <c r="G2" s="8"/>
      <c r="H2" s="9"/>
      <c r="I2" s="8"/>
      <c r="J2" s="8"/>
      <c r="K2" s="9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</row>
    <row r="3" s="2" customFormat="1" ht="52" customHeight="1" spans="1:24">
      <c r="A3" s="10" t="s">
        <v>1</v>
      </c>
      <c r="B3" s="10" t="s">
        <v>2</v>
      </c>
      <c r="C3" s="11" t="s">
        <v>3</v>
      </c>
      <c r="D3" s="11" t="s">
        <v>4</v>
      </c>
      <c r="E3" s="11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/>
      <c r="O3" s="12"/>
      <c r="P3" s="12" t="s">
        <v>14</v>
      </c>
      <c r="Q3" s="12" t="s">
        <v>15</v>
      </c>
      <c r="R3" s="12" t="s">
        <v>16</v>
      </c>
      <c r="S3" s="12" t="s">
        <v>17</v>
      </c>
      <c r="T3" s="12" t="s">
        <v>18</v>
      </c>
      <c r="U3" s="12" t="s">
        <v>19</v>
      </c>
      <c r="V3" s="12" t="s">
        <v>20</v>
      </c>
      <c r="W3" s="26" t="s">
        <v>21</v>
      </c>
      <c r="X3" s="11" t="s">
        <v>22</v>
      </c>
    </row>
    <row r="4" s="2" customFormat="1" ht="36" customHeight="1" spans="1:24">
      <c r="A4" s="13"/>
      <c r="B4" s="13"/>
      <c r="C4" s="11"/>
      <c r="D4" s="11"/>
      <c r="E4" s="11"/>
      <c r="F4" s="12"/>
      <c r="G4" s="12"/>
      <c r="H4" s="12"/>
      <c r="I4" s="12"/>
      <c r="J4" s="12"/>
      <c r="K4" s="12"/>
      <c r="L4" s="12"/>
      <c r="M4" s="11" t="s">
        <v>23</v>
      </c>
      <c r="N4" s="11" t="s">
        <v>24</v>
      </c>
      <c r="O4" s="11" t="s">
        <v>25</v>
      </c>
      <c r="P4" s="12"/>
      <c r="Q4" s="12"/>
      <c r="R4" s="12"/>
      <c r="S4" s="12"/>
      <c r="T4" s="12"/>
      <c r="U4" s="12"/>
      <c r="V4" s="12"/>
      <c r="W4" s="26"/>
      <c r="X4" s="11"/>
    </row>
    <row r="5" s="1" customFormat="1" ht="42" customHeight="1" spans="1:24">
      <c r="A5" s="14">
        <v>1</v>
      </c>
      <c r="B5" s="14" t="s">
        <v>26</v>
      </c>
      <c r="C5" s="14" t="s">
        <v>27</v>
      </c>
      <c r="D5" s="14" t="s">
        <v>28</v>
      </c>
      <c r="E5" s="33" t="s">
        <v>29</v>
      </c>
      <c r="F5" s="15" t="s">
        <v>30</v>
      </c>
      <c r="G5" s="15" t="s">
        <v>31</v>
      </c>
      <c r="H5" s="15" t="s">
        <v>32</v>
      </c>
      <c r="I5" s="33" t="s">
        <v>33</v>
      </c>
      <c r="J5" s="14" t="s">
        <v>34</v>
      </c>
      <c r="K5" s="15" t="s">
        <v>35</v>
      </c>
      <c r="L5" s="14">
        <v>95236.04</v>
      </c>
      <c r="M5" s="14">
        <v>35670.8</v>
      </c>
      <c r="N5" s="14">
        <v>17162.72</v>
      </c>
      <c r="O5" s="14">
        <v>12081.29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5">
        <f>L5-M5-N5-O5</f>
        <v>30321.23</v>
      </c>
      <c r="V5" s="27">
        <v>0.7</v>
      </c>
      <c r="W5" s="28">
        <f>U5*V5</f>
        <v>21224.861</v>
      </c>
      <c r="X5" s="29"/>
    </row>
    <row r="6" s="1" customFormat="1" ht="42" customHeight="1" spans="1:24">
      <c r="A6" s="14"/>
      <c r="B6" s="16"/>
      <c r="C6" s="16"/>
      <c r="D6" s="14"/>
      <c r="E6" s="15"/>
      <c r="F6" s="15"/>
      <c r="G6" s="15"/>
      <c r="H6" s="17"/>
      <c r="I6" s="15"/>
      <c r="J6" s="14"/>
      <c r="K6" s="15"/>
      <c r="L6" s="14"/>
      <c r="M6" s="14"/>
      <c r="N6" s="14"/>
      <c r="O6" s="14"/>
      <c r="P6" s="14"/>
      <c r="Q6" s="14"/>
      <c r="R6" s="14"/>
      <c r="S6" s="14"/>
      <c r="T6" s="14"/>
      <c r="U6" s="15"/>
      <c r="V6" s="27"/>
      <c r="W6" s="28"/>
      <c r="X6" s="29"/>
    </row>
    <row r="7" s="1" customFormat="1" ht="42" customHeight="1" spans="1:24">
      <c r="A7" s="14"/>
      <c r="B7" s="16"/>
      <c r="C7" s="16"/>
      <c r="D7" s="14"/>
      <c r="E7" s="15"/>
      <c r="F7" s="15"/>
      <c r="G7" s="15"/>
      <c r="H7" s="15"/>
      <c r="I7" s="15"/>
      <c r="J7" s="14"/>
      <c r="K7" s="15"/>
      <c r="L7" s="14"/>
      <c r="M7" s="14"/>
      <c r="N7" s="14"/>
      <c r="O7" s="14"/>
      <c r="P7" s="14"/>
      <c r="Q7" s="14"/>
      <c r="R7" s="14"/>
      <c r="S7" s="14"/>
      <c r="T7" s="14"/>
      <c r="U7" s="15"/>
      <c r="V7" s="27"/>
      <c r="W7" s="28"/>
      <c r="X7" s="29"/>
    </row>
    <row r="8" s="1" customFormat="1" ht="42" customHeight="1" spans="1:24">
      <c r="A8" s="18" t="s">
        <v>36</v>
      </c>
      <c r="B8" s="19"/>
      <c r="C8" s="19"/>
      <c r="D8" s="19"/>
      <c r="E8" s="20"/>
      <c r="F8" s="21">
        <f>SUM(W5:W7)</f>
        <v>21224.861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30"/>
      <c r="X8" s="31"/>
    </row>
    <row r="9" s="1" customFormat="1" spans="1:24">
      <c r="A9" s="23" t="s">
        <v>37</v>
      </c>
      <c r="B9" s="23"/>
      <c r="C9" s="23"/>
      <c r="D9" s="23"/>
      <c r="E9" s="23"/>
      <c r="F9" s="24"/>
      <c r="G9" s="25"/>
      <c r="H9" s="24"/>
      <c r="I9" s="24"/>
      <c r="J9" s="23"/>
      <c r="K9" s="24"/>
      <c r="L9" s="23"/>
      <c r="M9" s="23"/>
      <c r="N9" s="23"/>
      <c r="O9" s="23"/>
      <c r="P9" s="23"/>
      <c r="Q9" s="23"/>
      <c r="R9" s="23"/>
      <c r="S9" s="23"/>
      <c r="T9" s="23"/>
      <c r="U9" s="32"/>
      <c r="V9" s="24"/>
      <c r="W9" s="23"/>
      <c r="X9" s="23"/>
    </row>
    <row r="10" s="1" customFormat="1" spans="1:24">
      <c r="A10" s="23"/>
      <c r="B10" s="23"/>
      <c r="C10" s="23"/>
      <c r="D10" s="23"/>
      <c r="E10" s="23"/>
      <c r="F10" s="24"/>
      <c r="G10" s="25"/>
      <c r="H10" s="24"/>
      <c r="I10" s="24"/>
      <c r="J10" s="23"/>
      <c r="K10" s="24"/>
      <c r="L10" s="23"/>
      <c r="M10" s="23"/>
      <c r="N10" s="23"/>
      <c r="O10" s="23"/>
      <c r="P10" s="23"/>
      <c r="Q10" s="23"/>
      <c r="R10" s="23"/>
      <c r="S10" s="23"/>
      <c r="T10" s="23"/>
      <c r="U10" s="32"/>
      <c r="V10" s="24"/>
      <c r="W10" s="23"/>
      <c r="X10" s="23"/>
    </row>
    <row r="11" s="1" customFormat="1" spans="1:24">
      <c r="A11" s="23"/>
      <c r="B11" s="23"/>
      <c r="C11" s="23"/>
      <c r="D11" s="23"/>
      <c r="E11" s="23"/>
      <c r="F11" s="24"/>
      <c r="G11" s="25"/>
      <c r="H11" s="24"/>
      <c r="I11" s="24"/>
      <c r="J11" s="23"/>
      <c r="K11" s="24"/>
      <c r="L11" s="23"/>
      <c r="M11" s="23"/>
      <c r="N11" s="23"/>
      <c r="O11" s="23"/>
      <c r="P11" s="23"/>
      <c r="Q11" s="23"/>
      <c r="R11" s="23"/>
      <c r="S11" s="23"/>
      <c r="T11" s="23"/>
      <c r="U11" s="32"/>
      <c r="V11" s="24"/>
      <c r="W11" s="23"/>
      <c r="X11" s="23"/>
    </row>
  </sheetData>
  <mergeCells count="26">
    <mergeCell ref="M3:O3"/>
    <mergeCell ref="A8:E8"/>
    <mergeCell ref="F8:W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A1:X2"/>
    <mergeCell ref="A9:X11"/>
  </mergeCells>
  <pageMargins left="0.393055555555556" right="0.393055555555556" top="1" bottom="1" header="0.5" footer="0.5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宿命</cp:lastModifiedBy>
  <dcterms:created xsi:type="dcterms:W3CDTF">2024-08-21T03:09:00Z</dcterms:created>
  <dcterms:modified xsi:type="dcterms:W3CDTF">2025-03-17T03:30:54Z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DDC48823FA0D460883EDDD32DAB5182B_13</vt:lpwstr>
  </property>
  <property fmtid="{D5CDD505-2E9C-101B-9397-08002B2CF9AE}" pid="3" name="KSOProductBuildVer">
    <vt:lpwstr>2052-12.1.0.20305</vt:lpwstr>
  </property>
</Properties>
</file>