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一般公共预算2025.11.7" sheetId="1" r:id="rId1"/>
  </sheets>
  <externalReferences>
    <externalReference r:id="rId2"/>
  </externalReferences>
  <definedNames>
    <definedName name="Database" hidden="1">#REF!</definedName>
    <definedName name="_xlnm.Print_Titles" localSheetId="0">一般公共预算2025.11.7!$1:$4</definedName>
    <definedName name="_xlnm.Print_Area" localSheetId="0">一般公共预算2025.11.7!$A$1:$H$44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<sst xmlns="http://schemas.openxmlformats.org/spreadsheetml/2006/main" count="91" uniqueCount="86">
  <si>
    <t>附件1</t>
  </si>
  <si>
    <t>马尔康市2025年一般公共预算收支调整表</t>
  </si>
  <si>
    <t>单位：万元</t>
  </si>
  <si>
    <t>预算科目</t>
  </si>
  <si>
    <t>当年预算数</t>
  </si>
  <si>
    <t>增减变动数</t>
  </si>
  <si>
    <t>调整预算数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</si>
  <si>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</si>
  <si>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</si>
  <si>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</si>
  <si>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</si>
  <si>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</si>
  <si>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</si>
  <si>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企业所得税退税</t>
  </si>
  <si>
    <t>四、公共安全支出</t>
  </si>
  <si>
    <t xml:space="preserve">    个人所得税</t>
  </si>
  <si>
    <t>五、教育支出</t>
  </si>
  <si>
    <t xml:space="preserve">    资源税</t>
  </si>
  <si>
    <t>六、科学技术支出</t>
  </si>
  <si>
    <t xml:space="preserve">    城市维护建设税</t>
  </si>
  <si>
    <r>
      <rPr>
        <sz val="12"/>
        <rFont val="宋体"/>
        <charset val="134"/>
      </rPr>
      <t>七、</t>
    </r>
    <r>
      <rPr>
        <sz val="11"/>
        <rFont val="宋体"/>
        <charset val="134"/>
      </rPr>
      <t>文化旅游体育与传媒支出</t>
    </r>
  </si>
  <si>
    <t xml:space="preserve">    房产税</t>
  </si>
  <si>
    <t>八、社会保障和就业支出</t>
  </si>
  <si>
    <t xml:space="preserve">    印花税</t>
  </si>
  <si>
    <t>九、卫生健康支出</t>
  </si>
  <si>
    <t xml:space="preserve">    城镇土地使用税</t>
  </si>
  <si>
    <t>十、节能环保支出</t>
  </si>
  <si>
    <t xml:space="preserve">    土地增值税</t>
  </si>
  <si>
    <t>十一、城乡社区支出</t>
  </si>
  <si>
    <t xml:space="preserve">    车船税</t>
  </si>
  <si>
    <t>十二、农林水支出</t>
  </si>
  <si>
    <t xml:space="preserve">    耕地占用税</t>
  </si>
  <si>
    <t>十三、交通运输支出</t>
  </si>
  <si>
    <t xml:space="preserve">    契税</t>
  </si>
  <si>
    <t>十四、资源勘探信息等支出</t>
  </si>
  <si>
    <t xml:space="preserve">    烟叶税</t>
  </si>
  <si>
    <t>十五、商业服务业等支出</t>
  </si>
  <si>
    <t xml:space="preserve">    环境保护税</t>
  </si>
  <si>
    <t>十六、金融支出</t>
  </si>
  <si>
    <t xml:space="preserve">    其他税收收入</t>
  </si>
  <si>
    <t>十七、援助其他地区支出</t>
  </si>
  <si>
    <t>二、非税收入</t>
  </si>
  <si>
    <t>十八、自然资源海洋气象等支出</t>
  </si>
  <si>
    <t xml:space="preserve">    专项收入</t>
  </si>
  <si>
    <t>十九、住房保障支出</t>
  </si>
  <si>
    <t xml:space="preserve">    行政事业性收费收入</t>
  </si>
  <si>
    <t>二十、粮油物资储备支出</t>
  </si>
  <si>
    <t xml:space="preserve">    罚没收入</t>
  </si>
  <si>
    <t>二十一、灾害防治及应急管理支出</t>
  </si>
  <si>
    <t xml:space="preserve">    国有资本经营收入</t>
  </si>
  <si>
    <t>二十二、预备费</t>
  </si>
  <si>
    <t xml:space="preserve">    国有资源（资产）有偿使用收入</t>
  </si>
  <si>
    <t>二十三、债务付息支出</t>
  </si>
  <si>
    <t xml:space="preserve">    捐赠收入</t>
  </si>
  <si>
    <t>二十四、债务发行费用支出</t>
  </si>
  <si>
    <t xml:space="preserve">    政府住房基金收入</t>
  </si>
  <si>
    <t>二十五、其他支出</t>
  </si>
  <si>
    <t xml:space="preserve">    其他收入</t>
  </si>
  <si>
    <t>本 年 支 出 合 计</t>
  </si>
  <si>
    <t>上级补助收入</t>
  </si>
  <si>
    <t>上解上级支出</t>
  </si>
  <si>
    <t xml:space="preserve">  返还性收入</t>
  </si>
  <si>
    <t>援助其他地区支出</t>
  </si>
  <si>
    <t xml:space="preserve">  一般性转移支付收入</t>
  </si>
  <si>
    <t>债券还本支出</t>
  </si>
  <si>
    <t xml:space="preserve">  专项转移支付收入</t>
  </si>
  <si>
    <t>债券转贷支出</t>
  </si>
  <si>
    <t>接受其他地区援助收入</t>
  </si>
  <si>
    <t>增设预算周转金</t>
  </si>
  <si>
    <t>债券转贷收入</t>
  </si>
  <si>
    <t>预备费</t>
  </si>
  <si>
    <t>上年结转</t>
  </si>
  <si>
    <t>国债转贷资金结余</t>
  </si>
  <si>
    <t>动用预算稳定调节基金</t>
  </si>
  <si>
    <t>安排预算稳定调节基金</t>
  </si>
  <si>
    <t xml:space="preserve">调入资金     </t>
  </si>
  <si>
    <t>调出资金</t>
  </si>
  <si>
    <t xml:space="preserve">  1.政府性基金预算调入</t>
  </si>
  <si>
    <t>年终结余</t>
  </si>
  <si>
    <t xml:space="preserve">  2.国有资本经营预算调入</t>
  </si>
  <si>
    <t xml:space="preserve">  其中:本级</t>
  </si>
  <si>
    <t xml:space="preserve">  3.财政专户管理资金调入</t>
  </si>
  <si>
    <t>减:结转下年的支出</t>
  </si>
  <si>
    <t xml:space="preserve"> 4.其他调入(门票收支两条线资金）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</si>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</sst>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#,##0_ "/>
  </numFmts>
  <fonts count="30">
    <font>
      <sz val="12"/>
      <name val="Times New Roman"/>
      <charset val="0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0" fillId="0" borderId="0" xfId="0" applyFont="1" applyFill="1"/>
    <xf numFmtId="176" fontId="0" fillId="0" borderId="0" xfId="0" applyNumberFormat="1" applyFont="1" applyFill="1" applyAlignment="1">
      <alignment horizontal="right" vertical="center"/>
    </xf>
    <xf numFmtId="177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 vertical="center"/>
    </xf>
    <xf numFmtId="178" fontId="0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2" fillId="0" borderId="0" xfId="49" applyNumberFormat="1" applyFont="1" applyFill="1" applyAlignment="1" applyProtection="1">
      <alignment horizontal="center" vertical="center" wrapText="1"/>
      <protection locked="0"/>
    </xf>
    <xf numFmtId="0" fontId="3" fillId="0" borderId="0" xfId="49" applyNumberFormat="1" applyFont="1" applyFill="1" applyBorder="1" applyAlignment="1" applyProtection="1">
      <alignment horizontal="right" vertical="center"/>
      <protection locked="0"/>
    </xf>
    <xf numFmtId="0" fontId="4" fillId="0" borderId="1" xfId="49" applyNumberFormat="1" applyFont="1" applyFill="1" applyBorder="1" applyAlignment="1" applyProtection="1">
      <alignment horizontal="center" vertical="center"/>
      <protection locked="0"/>
    </xf>
    <xf numFmtId="176" fontId="4" fillId="0" borderId="1" xfId="49" applyNumberFormat="1" applyFont="1" applyFill="1" applyBorder="1" applyAlignment="1" applyProtection="1">
      <alignment horizontal="center" vertical="center"/>
      <protection locked="0"/>
    </xf>
    <xf numFmtId="177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2" xfId="49" applyNumberFormat="1" applyFont="1" applyFill="1" applyBorder="1" applyAlignment="1" applyProtection="1">
      <alignment horizontal="center" vertical="center"/>
      <protection locked="0"/>
    </xf>
    <xf numFmtId="178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NumberFormat="1" applyFont="1" applyFill="1" applyBorder="1" applyAlignment="1" applyProtection="1">
      <alignment vertical="center"/>
      <protection locked="0"/>
    </xf>
    <xf numFmtId="177" fontId="5" fillId="0" borderId="1" xfId="49" applyNumberFormat="1" applyFont="1" applyFill="1" applyBorder="1" applyAlignment="1" applyProtection="1">
      <alignment horizontal="right" vertical="center"/>
      <protection locked="0"/>
    </xf>
    <xf numFmtId="0" fontId="3" fillId="0" borderId="1" xfId="50" applyFont="1" applyFill="1" applyBorder="1" applyAlignment="1" applyProtection="1">
      <alignment vertical="center"/>
      <protection locked="0"/>
    </xf>
    <xf numFmtId="177" fontId="6" fillId="0" borderId="1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3" fillId="0" borderId="2" xfId="49" applyNumberFormat="1" applyFont="1" applyFill="1" applyBorder="1" applyAlignment="1" applyProtection="1">
      <alignment horizontal="right" vertical="center"/>
      <protection locked="0"/>
    </xf>
    <xf numFmtId="49" fontId="7" fillId="0" borderId="3" xfId="0" applyNumberFormat="1" applyFont="1" applyFill="1" applyBorder="1" applyAlignment="1">
      <alignment horizontal="left" vertical="center"/>
    </xf>
    <xf numFmtId="177" fontId="3" fillId="0" borderId="1" xfId="49" applyNumberFormat="1" applyFont="1" applyFill="1" applyBorder="1" applyAlignment="1" applyProtection="1">
      <alignment horizontal="right" vertical="center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0" fontId="3" fillId="0" borderId="1" xfId="50" applyFont="1" applyFill="1" applyBorder="1" applyAlignment="1" applyProtection="1">
      <alignment vertical="center" wrapText="1"/>
      <protection locked="0"/>
    </xf>
    <xf numFmtId="176" fontId="3" fillId="0" borderId="1" xfId="50" applyNumberFormat="1" applyFont="1" applyFill="1" applyBorder="1" applyAlignment="1" applyProtection="1">
      <alignment vertical="center"/>
      <protection locked="0"/>
    </xf>
    <xf numFmtId="177" fontId="8" fillId="0" borderId="1" xfId="0" applyNumberFormat="1" applyFont="1" applyFill="1" applyBorder="1" applyAlignment="1">
      <alignment horizontal="right" vertical="center"/>
    </xf>
    <xf numFmtId="0" fontId="3" fillId="0" borderId="2" xfId="49" applyNumberFormat="1" applyFont="1" applyFill="1" applyBorder="1" applyAlignment="1" applyProtection="1">
      <alignment vertical="center"/>
      <protection locked="0"/>
    </xf>
    <xf numFmtId="0" fontId="3" fillId="0" borderId="1" xfId="51" applyNumberFormat="1" applyFont="1" applyFill="1" applyBorder="1" applyAlignment="1" applyProtection="1">
      <alignment vertical="center"/>
    </xf>
    <xf numFmtId="49" fontId="7" fillId="0" borderId="3" xfId="0" applyNumberFormat="1" applyFont="1" applyFill="1" applyBorder="1" applyAlignment="1">
      <alignment horizontal="left" vertical="center" wrapText="1"/>
    </xf>
    <xf numFmtId="0" fontId="7" fillId="0" borderId="4" xfId="51" applyNumberFormat="1" applyFont="1" applyFill="1" applyBorder="1" applyAlignment="1" applyProtection="1">
      <alignment vertical="center"/>
    </xf>
    <xf numFmtId="0" fontId="7" fillId="0" borderId="1" xfId="51" applyNumberFormat="1" applyFont="1" applyFill="1" applyBorder="1" applyAlignment="1" applyProtection="1">
      <alignment vertical="center"/>
    </xf>
    <xf numFmtId="3" fontId="5" fillId="0" borderId="4" xfId="49" applyNumberFormat="1" applyFont="1" applyFill="1" applyBorder="1" applyAlignment="1" applyProtection="1">
      <alignment horizontal="center" vertical="center"/>
      <protection locked="0"/>
    </xf>
    <xf numFmtId="177" fontId="5" fillId="0" borderId="4" xfId="49" applyNumberFormat="1" applyFont="1" applyFill="1" applyBorder="1" applyAlignment="1" applyProtection="1">
      <alignment horizontal="right" vertical="center"/>
      <protection locked="0"/>
    </xf>
    <xf numFmtId="0" fontId="5" fillId="0" borderId="2" xfId="49" applyNumberFormat="1" applyFont="1" applyFill="1" applyBorder="1" applyAlignment="1" applyProtection="1">
      <alignment horizontal="left" vertical="center"/>
    </xf>
    <xf numFmtId="177" fontId="5" fillId="0" borderId="1" xfId="49" applyNumberFormat="1" applyFont="1" applyFill="1" applyBorder="1" applyAlignment="1" applyProtection="1">
      <alignment horizontal="right" vertical="center"/>
    </xf>
    <xf numFmtId="3" fontId="3" fillId="0" borderId="1" xfId="49" applyNumberFormat="1" applyFont="1" applyFill="1" applyBorder="1" applyAlignment="1" applyProtection="1">
      <alignment horizontal="left" vertical="center"/>
    </xf>
    <xf numFmtId="177" fontId="6" fillId="0" borderId="5" xfId="0" applyNumberFormat="1" applyFont="1" applyFill="1" applyBorder="1" applyAlignment="1">
      <alignment horizontal="right" vertical="center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2" xfId="49" applyNumberFormat="1" applyFont="1" applyFill="1" applyBorder="1" applyAlignment="1" applyProtection="1">
      <alignment vertical="center"/>
    </xf>
    <xf numFmtId="177" fontId="3" fillId="0" borderId="1" xfId="49" applyNumberFormat="1" applyFont="1" applyFill="1" applyBorder="1" applyAlignment="1" applyProtection="1">
      <alignment horizontal="right" vertical="center"/>
    </xf>
    <xf numFmtId="0" fontId="3" fillId="0" borderId="6" xfId="49" applyNumberFormat="1" applyFont="1" applyFill="1" applyBorder="1" applyAlignment="1" applyProtection="1">
      <alignment vertical="center"/>
    </xf>
    <xf numFmtId="0" fontId="3" fillId="0" borderId="1" xfId="49" applyNumberFormat="1" applyFont="1" applyFill="1" applyBorder="1" applyAlignment="1" applyProtection="1">
      <alignment vertical="center"/>
    </xf>
    <xf numFmtId="177" fontId="3" fillId="0" borderId="5" xfId="49" applyNumberFormat="1" applyFont="1" applyFill="1" applyBorder="1" applyAlignment="1" applyProtection="1">
      <alignment horizontal="right" vertical="center"/>
    </xf>
    <xf numFmtId="177" fontId="5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2" xfId="49" applyNumberFormat="1" applyFont="1" applyFill="1" applyBorder="1" applyAlignment="1" applyProtection="1">
      <alignment vertical="center"/>
    </xf>
    <xf numFmtId="0" fontId="3" fillId="0" borderId="2" xfId="49" applyNumberFormat="1" applyFont="1" applyFill="1" applyBorder="1" applyAlignment="1" applyProtection="1">
      <alignment vertical="center" wrapText="1"/>
    </xf>
    <xf numFmtId="0" fontId="3" fillId="0" borderId="1" xfId="49" applyNumberFormat="1" applyFont="1" applyFill="1" applyBorder="1" applyAlignment="1" applyProtection="1">
      <alignment horizontal="left" vertical="center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 applyProtection="1">
      <alignment horizontal="center" vertical="center"/>
    </xf>
    <xf numFmtId="177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4 3" xfId="50"/>
    <cellStyle name="常规_录入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8;&#20214;1.2.3-&#39532;&#23572;&#24247;&#24066;&#20154;&#27665;&#25919;&#24220;2025&#24180;&#39044;&#31639;&#35843;&#25972;&#33609;&#26696;&#34920;&#65288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2025.11.7"/>
      <sheetName val="政府性基金2025.11.7"/>
      <sheetName val="国有资本经营2025.11.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H44"/>
  <sheetViews>
    <sheetView showZeros="0" tabSelected="1" view="pageBreakPreview" zoomScaleNormal="85" workbookViewId="0">
      <pane ySplit="4" topLeftCell="A33" activePane="bottomLeft" state="frozen"/>
      <selection/>
      <selection pane="bottomLeft" activeCell="A2" sqref="A2:H2"/>
    </sheetView>
  </sheetViews>
  <sheetFormatPr defaultColWidth="9" defaultRowHeight="15.5" outlineLevelCol="7"/>
  <cols>
    <col min="1" max="1" width="32.625" style="1" customWidth="1"/>
    <col min="2" max="3" width="16.625" style="2" customWidth="1"/>
    <col min="4" max="4" width="16.625" style="3" customWidth="1"/>
    <col min="5" max="5" width="32.625" style="1" customWidth="1"/>
    <col min="6" max="7" width="16.625" style="4" customWidth="1"/>
    <col min="8" max="8" width="16.625" style="5" customWidth="1"/>
    <col min="9" max="16384" width="9" style="1"/>
  </cols>
  <sheetData>
    <row r="1" ht="28" customHeight="1" spans="1:8">
      <c r="A1" s="6" t="s">
        <v>0</v>
      </c>
    </row>
    <row r="2" ht="38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24" customHeight="1" spans="1:8">
      <c r="A3" s="8"/>
      <c r="B3" s="8"/>
      <c r="C3" s="8"/>
      <c r="D3" s="8"/>
      <c r="E3" s="8"/>
      <c r="F3" s="8"/>
      <c r="G3" s="8"/>
      <c r="H3" s="8" t="s">
        <v>2</v>
      </c>
    </row>
    <row r="4" ht="46" customHeight="1" spans="1:8">
      <c r="A4" s="9" t="s">
        <v>3</v>
      </c>
      <c r="B4" s="10" t="s">
        <v>4</v>
      </c>
      <c r="C4" s="10" t="s">
        <v>5</v>
      </c>
      <c r="D4" s="11" t="s">
        <v>6</v>
      </c>
      <c r="E4" s="9" t="s">
        <v>3</v>
      </c>
      <c r="F4" s="9" t="s">
        <v>4</v>
      </c>
      <c r="G4" s="12" t="s">
        <v>5</v>
      </c>
      <c r="H4" s="13" t="s">
        <v>6</v>
      </c>
    </row>
    <row r="5" ht="25" customHeight="1" spans="1:8">
      <c r="A5" s="14" t="s">
        <v>7</v>
      </c>
      <c r="B5" s="15">
        <f>SUM(B6:B21)</f>
        <v>25680</v>
      </c>
      <c r="C5" s="15">
        <v>3637</v>
      </c>
      <c r="D5" s="15">
        <f>SUM(D6:D21)</f>
        <v>29317</v>
      </c>
      <c r="E5" s="16" t="s">
        <v>8</v>
      </c>
      <c r="F5" s="17">
        <v>23200</v>
      </c>
      <c r="G5" s="18">
        <v>7425</v>
      </c>
      <c r="H5" s="19">
        <v>30625</v>
      </c>
    </row>
    <row r="6" ht="25" customHeight="1" spans="1:8">
      <c r="A6" s="20" t="s">
        <v>9</v>
      </c>
      <c r="B6" s="17">
        <v>7876</v>
      </c>
      <c r="C6" s="17">
        <v>-2666</v>
      </c>
      <c r="D6" s="21">
        <v>5210</v>
      </c>
      <c r="E6" s="16" t="s">
        <v>10</v>
      </c>
      <c r="F6" s="17"/>
      <c r="G6" s="18">
        <v>0</v>
      </c>
      <c r="H6" s="19">
        <v>0</v>
      </c>
    </row>
    <row r="7" ht="25" customHeight="1" spans="1:8">
      <c r="A7" s="20" t="s">
        <v>11</v>
      </c>
      <c r="B7" s="17">
        <v>966</v>
      </c>
      <c r="C7" s="17">
        <v>3157</v>
      </c>
      <c r="D7" s="21">
        <v>4123</v>
      </c>
      <c r="E7" s="16" t="s">
        <v>12</v>
      </c>
      <c r="F7" s="17">
        <v>1</v>
      </c>
      <c r="G7" s="18">
        <v>199</v>
      </c>
      <c r="H7" s="19">
        <v>200</v>
      </c>
    </row>
    <row r="8" ht="25" customHeight="1" spans="1:8">
      <c r="A8" s="20" t="s">
        <v>13</v>
      </c>
      <c r="B8" s="22">
        <v>0</v>
      </c>
      <c r="C8" s="22">
        <v>0</v>
      </c>
      <c r="D8" s="21">
        <v>0</v>
      </c>
      <c r="E8" s="16" t="s">
        <v>14</v>
      </c>
      <c r="F8" s="17">
        <v>6692</v>
      </c>
      <c r="G8" s="18">
        <v>3759</v>
      </c>
      <c r="H8" s="19">
        <v>10451</v>
      </c>
    </row>
    <row r="9" ht="25" customHeight="1" spans="1:8">
      <c r="A9" s="20" t="s">
        <v>15</v>
      </c>
      <c r="B9" s="17">
        <v>980</v>
      </c>
      <c r="C9" s="17">
        <v>67</v>
      </c>
      <c r="D9" s="21">
        <v>1047</v>
      </c>
      <c r="E9" s="16" t="s">
        <v>16</v>
      </c>
      <c r="F9" s="17">
        <v>25823</v>
      </c>
      <c r="G9" s="18">
        <v>14826</v>
      </c>
      <c r="H9" s="19">
        <v>40649</v>
      </c>
    </row>
    <row r="10" ht="25" customHeight="1" spans="1:8">
      <c r="A10" s="20" t="s">
        <v>17</v>
      </c>
      <c r="B10" s="17">
        <v>5028</v>
      </c>
      <c r="C10" s="17">
        <v>-1857</v>
      </c>
      <c r="D10" s="21">
        <v>3171</v>
      </c>
      <c r="E10" s="16" t="s">
        <v>18</v>
      </c>
      <c r="F10" s="17">
        <v>259</v>
      </c>
      <c r="G10" s="18">
        <v>20</v>
      </c>
      <c r="H10" s="19">
        <v>279</v>
      </c>
    </row>
    <row r="11" ht="25" customHeight="1" spans="1:8">
      <c r="A11" s="20" t="s">
        <v>19</v>
      </c>
      <c r="B11" s="17">
        <v>826</v>
      </c>
      <c r="C11" s="17">
        <v>-389</v>
      </c>
      <c r="D11" s="21">
        <v>437</v>
      </c>
      <c r="E11" s="23" t="s">
        <v>20</v>
      </c>
      <c r="F11" s="17">
        <v>771</v>
      </c>
      <c r="G11" s="18">
        <v>1103</v>
      </c>
      <c r="H11" s="19">
        <v>1874</v>
      </c>
    </row>
    <row r="12" ht="25" customHeight="1" spans="1:8">
      <c r="A12" s="20" t="s">
        <v>21</v>
      </c>
      <c r="B12" s="17">
        <v>1500</v>
      </c>
      <c r="C12" s="17">
        <v>-610</v>
      </c>
      <c r="D12" s="21">
        <v>890</v>
      </c>
      <c r="E12" s="16" t="s">
        <v>22</v>
      </c>
      <c r="F12" s="17">
        <v>20032</v>
      </c>
      <c r="G12" s="18">
        <v>5978</v>
      </c>
      <c r="H12" s="19">
        <v>26010</v>
      </c>
    </row>
    <row r="13" ht="25" customHeight="1" spans="1:8">
      <c r="A13" s="20" t="s">
        <v>23</v>
      </c>
      <c r="B13" s="17">
        <v>600</v>
      </c>
      <c r="C13" s="17">
        <v>-178</v>
      </c>
      <c r="D13" s="21">
        <v>422</v>
      </c>
      <c r="E13" s="16" t="s">
        <v>24</v>
      </c>
      <c r="F13" s="17">
        <v>11551</v>
      </c>
      <c r="G13" s="18">
        <v>5098</v>
      </c>
      <c r="H13" s="19">
        <v>16649</v>
      </c>
    </row>
    <row r="14" ht="25" customHeight="1" spans="1:8">
      <c r="A14" s="20" t="s">
        <v>25</v>
      </c>
      <c r="B14" s="17">
        <v>196</v>
      </c>
      <c r="C14" s="17">
        <v>-121</v>
      </c>
      <c r="D14" s="21">
        <v>75</v>
      </c>
      <c r="E14" s="16" t="s">
        <v>26</v>
      </c>
      <c r="F14" s="17">
        <v>3206</v>
      </c>
      <c r="G14" s="18">
        <v>5633</v>
      </c>
      <c r="H14" s="19">
        <v>8839</v>
      </c>
    </row>
    <row r="15" ht="25" customHeight="1" spans="1:8">
      <c r="A15" s="20" t="s">
        <v>27</v>
      </c>
      <c r="B15" s="17">
        <v>600</v>
      </c>
      <c r="C15" s="17">
        <v>-406</v>
      </c>
      <c r="D15" s="21">
        <v>194</v>
      </c>
      <c r="E15" s="16" t="s">
        <v>28</v>
      </c>
      <c r="F15" s="17">
        <v>3917</v>
      </c>
      <c r="G15" s="18">
        <v>21984</v>
      </c>
      <c r="H15" s="19">
        <v>25901</v>
      </c>
    </row>
    <row r="16" ht="25" customHeight="1" spans="1:8">
      <c r="A16" s="20" t="s">
        <v>29</v>
      </c>
      <c r="B16" s="17">
        <v>1016</v>
      </c>
      <c r="C16" s="17">
        <v>-218</v>
      </c>
      <c r="D16" s="21">
        <v>798</v>
      </c>
      <c r="E16" s="16" t="s">
        <v>30</v>
      </c>
      <c r="F16" s="17">
        <v>21197</v>
      </c>
      <c r="G16" s="18">
        <v>41517</v>
      </c>
      <c r="H16" s="19">
        <v>62714</v>
      </c>
    </row>
    <row r="17" ht="25" customHeight="1" spans="1:8">
      <c r="A17" s="20" t="s">
        <v>31</v>
      </c>
      <c r="B17" s="17">
        <v>5000</v>
      </c>
      <c r="C17" s="17">
        <v>7245</v>
      </c>
      <c r="D17" s="21">
        <v>12245</v>
      </c>
      <c r="E17" s="16" t="s">
        <v>32</v>
      </c>
      <c r="F17" s="17">
        <v>10512</v>
      </c>
      <c r="G17" s="18">
        <v>9353</v>
      </c>
      <c r="H17" s="19">
        <v>19865</v>
      </c>
    </row>
    <row r="18" ht="25" customHeight="1" spans="1:8">
      <c r="A18" s="20" t="s">
        <v>33</v>
      </c>
      <c r="B18" s="17">
        <v>1030</v>
      </c>
      <c r="C18" s="17">
        <v>-335</v>
      </c>
      <c r="D18" s="21">
        <v>695</v>
      </c>
      <c r="E18" s="24" t="s">
        <v>34</v>
      </c>
      <c r="F18" s="17">
        <v>0</v>
      </c>
      <c r="G18" s="18">
        <v>744</v>
      </c>
      <c r="H18" s="19">
        <v>744</v>
      </c>
    </row>
    <row r="19" ht="25" customHeight="1" spans="1:8">
      <c r="A19" s="20" t="s">
        <v>35</v>
      </c>
      <c r="B19" s="25">
        <v>0</v>
      </c>
      <c r="C19" s="25">
        <v>0</v>
      </c>
      <c r="D19" s="21">
        <v>0</v>
      </c>
      <c r="E19" s="24" t="s">
        <v>36</v>
      </c>
      <c r="F19" s="17">
        <v>135</v>
      </c>
      <c r="G19" s="18">
        <v>249</v>
      </c>
      <c r="H19" s="19">
        <v>384</v>
      </c>
    </row>
    <row r="20" ht="25" customHeight="1" spans="1:8">
      <c r="A20" s="20" t="s">
        <v>37</v>
      </c>
      <c r="B20" s="17">
        <v>62</v>
      </c>
      <c r="C20" s="17">
        <v>-52</v>
      </c>
      <c r="D20" s="21">
        <v>10</v>
      </c>
      <c r="E20" s="26" t="s">
        <v>38</v>
      </c>
      <c r="F20" s="17">
        <v>4292</v>
      </c>
      <c r="G20" s="18">
        <v>1</v>
      </c>
      <c r="H20" s="19">
        <v>4293</v>
      </c>
    </row>
    <row r="21" ht="25" customHeight="1" spans="1:8">
      <c r="A21" s="20" t="s">
        <v>39</v>
      </c>
      <c r="B21" s="22">
        <v>0</v>
      </c>
      <c r="C21" s="22"/>
      <c r="D21" s="21"/>
      <c r="E21" s="26" t="s">
        <v>40</v>
      </c>
      <c r="F21" s="17"/>
      <c r="G21" s="18">
        <v>0</v>
      </c>
      <c r="H21" s="19">
        <v>0</v>
      </c>
    </row>
    <row r="22" ht="27" customHeight="1" spans="1:8">
      <c r="A22" s="14" t="s">
        <v>41</v>
      </c>
      <c r="B22" s="15">
        <f>SUM(B23:B30)</f>
        <v>5836</v>
      </c>
      <c r="C22" s="15">
        <v>21324</v>
      </c>
      <c r="D22" s="15">
        <f>SUM(D23:D30)</f>
        <v>27160</v>
      </c>
      <c r="E22" s="26" t="s">
        <v>42</v>
      </c>
      <c r="F22" s="17">
        <v>563</v>
      </c>
      <c r="G22" s="18">
        <v>16339</v>
      </c>
      <c r="H22" s="19">
        <v>16902</v>
      </c>
    </row>
    <row r="23" ht="25" customHeight="1" spans="1:8">
      <c r="A23" s="20" t="s">
        <v>43</v>
      </c>
      <c r="B23" s="17">
        <v>1805</v>
      </c>
      <c r="C23" s="17">
        <v>-499</v>
      </c>
      <c r="D23" s="21">
        <v>1306</v>
      </c>
      <c r="E23" s="24" t="s">
        <v>44</v>
      </c>
      <c r="F23" s="17">
        <v>5497</v>
      </c>
      <c r="G23" s="18">
        <v>1484</v>
      </c>
      <c r="H23" s="19">
        <v>6981</v>
      </c>
    </row>
    <row r="24" ht="25" customHeight="1" spans="1:8">
      <c r="A24" s="20" t="s">
        <v>45</v>
      </c>
      <c r="B24" s="17">
        <v>385</v>
      </c>
      <c r="C24" s="17">
        <v>20760</v>
      </c>
      <c r="D24" s="21">
        <v>21145</v>
      </c>
      <c r="E24" s="24" t="s">
        <v>46</v>
      </c>
      <c r="F24" s="17">
        <v>94</v>
      </c>
      <c r="G24" s="18">
        <v>938</v>
      </c>
      <c r="H24" s="19">
        <v>1032</v>
      </c>
    </row>
    <row r="25" ht="33" customHeight="1" spans="1:8">
      <c r="A25" s="20" t="s">
        <v>47</v>
      </c>
      <c r="B25" s="17">
        <v>450</v>
      </c>
      <c r="C25" s="17">
        <v>4188</v>
      </c>
      <c r="D25" s="21">
        <v>4638</v>
      </c>
      <c r="E25" s="24" t="s">
        <v>48</v>
      </c>
      <c r="F25" s="17">
        <v>10113</v>
      </c>
      <c r="G25" s="18">
        <v>3069</v>
      </c>
      <c r="H25" s="19">
        <v>13182</v>
      </c>
    </row>
    <row r="26" ht="25" customHeight="1" spans="1:8">
      <c r="A26" s="20" t="s">
        <v>49</v>
      </c>
      <c r="B26" s="17">
        <v>0</v>
      </c>
      <c r="C26" s="17">
        <v>0</v>
      </c>
      <c r="D26" s="21">
        <v>0</v>
      </c>
      <c r="E26" s="27" t="s">
        <v>50</v>
      </c>
      <c r="F26" s="17">
        <v>2204</v>
      </c>
      <c r="G26" s="18">
        <v>-2132</v>
      </c>
      <c r="H26" s="19">
        <v>72</v>
      </c>
    </row>
    <row r="27" ht="33" customHeight="1" spans="1:8">
      <c r="A27" s="28" t="s">
        <v>51</v>
      </c>
      <c r="B27" s="17">
        <v>3183</v>
      </c>
      <c r="C27" s="17">
        <v>-3118</v>
      </c>
      <c r="D27" s="21">
        <v>65</v>
      </c>
      <c r="E27" s="29" t="s">
        <v>52</v>
      </c>
      <c r="F27" s="17">
        <v>2099</v>
      </c>
      <c r="G27" s="18">
        <v>0</v>
      </c>
      <c r="H27" s="19">
        <v>2099</v>
      </c>
    </row>
    <row r="28" ht="25" customHeight="1" spans="1:8">
      <c r="A28" s="20" t="s">
        <v>53</v>
      </c>
      <c r="B28" s="22">
        <v>0</v>
      </c>
      <c r="C28" s="22">
        <v>0</v>
      </c>
      <c r="D28" s="21">
        <v>0</v>
      </c>
      <c r="E28" s="30" t="s">
        <v>54</v>
      </c>
      <c r="F28" s="17"/>
      <c r="G28" s="18">
        <v>0</v>
      </c>
      <c r="H28" s="19">
        <v>0</v>
      </c>
    </row>
    <row r="29" ht="25" customHeight="1" spans="1:8">
      <c r="A29" s="20" t="s">
        <v>55</v>
      </c>
      <c r="B29" s="22">
        <v>13</v>
      </c>
      <c r="C29" s="22">
        <v>-7</v>
      </c>
      <c r="D29" s="21">
        <v>6</v>
      </c>
      <c r="E29" s="30" t="s">
        <v>56</v>
      </c>
      <c r="F29" s="17">
        <v>3089</v>
      </c>
      <c r="G29" s="18">
        <v>10743</v>
      </c>
      <c r="H29" s="19">
        <v>13832</v>
      </c>
    </row>
    <row r="30" ht="25" customHeight="1" spans="1:8">
      <c r="A30" s="20" t="s">
        <v>57</v>
      </c>
      <c r="B30" s="22">
        <v>0</v>
      </c>
      <c r="C30" s="22"/>
      <c r="D30" s="21">
        <v>0</v>
      </c>
      <c r="E30" s="31" t="s">
        <v>58</v>
      </c>
      <c r="F30" s="32">
        <f>SUM(F5:F29)</f>
        <v>155247</v>
      </c>
      <c r="G30" s="32">
        <v>148330</v>
      </c>
      <c r="H30" s="32">
        <f>SUM(H5:H29)</f>
        <v>303577</v>
      </c>
    </row>
    <row r="31" ht="33" customHeight="1" spans="1:8">
      <c r="A31" s="33" t="s">
        <v>59</v>
      </c>
      <c r="B31" s="34">
        <f>SUM(B32:B34)</f>
        <v>68124</v>
      </c>
      <c r="C31" s="34">
        <v>76745</v>
      </c>
      <c r="D31" s="34">
        <f>SUM(D32:D34)</f>
        <v>144869</v>
      </c>
      <c r="E31" s="35" t="s">
        <v>60</v>
      </c>
      <c r="F31" s="17">
        <v>7103</v>
      </c>
      <c r="G31" s="36"/>
      <c r="H31" s="37">
        <v>7103</v>
      </c>
    </row>
    <row r="32" ht="31" customHeight="1" spans="1:8">
      <c r="A32" s="38" t="s">
        <v>61</v>
      </c>
      <c r="B32" s="39">
        <v>1184</v>
      </c>
      <c r="C32" s="39"/>
      <c r="D32" s="21">
        <v>1184</v>
      </c>
      <c r="E32" s="40" t="s">
        <v>62</v>
      </c>
      <c r="F32" s="17"/>
      <c r="G32" s="36"/>
      <c r="H32" s="37"/>
    </row>
    <row r="33" ht="39" customHeight="1" spans="1:8">
      <c r="A33" s="38" t="s">
        <v>63</v>
      </c>
      <c r="B33" s="39">
        <v>66940</v>
      </c>
      <c r="C33" s="39">
        <v>65868</v>
      </c>
      <c r="D33" s="21">
        <v>132808</v>
      </c>
      <c r="E33" s="41" t="s">
        <v>64</v>
      </c>
      <c r="F33" s="17">
        <v>6016</v>
      </c>
      <c r="G33" s="36"/>
      <c r="H33" s="37">
        <v>6016</v>
      </c>
    </row>
    <row r="34" ht="37" customHeight="1" spans="1:8">
      <c r="A34" s="38" t="s">
        <v>65</v>
      </c>
      <c r="B34" s="39"/>
      <c r="C34" s="39">
        <v>10877</v>
      </c>
      <c r="D34" s="21">
        <v>10877</v>
      </c>
      <c r="E34" s="41" t="s">
        <v>66</v>
      </c>
      <c r="F34" s="39"/>
      <c r="G34" s="42"/>
      <c r="H34" s="43"/>
    </row>
    <row r="35" ht="25" customHeight="1" spans="1:8">
      <c r="A35" s="44" t="s">
        <v>67</v>
      </c>
      <c r="B35" s="34"/>
      <c r="C35" s="39">
        <v>4545</v>
      </c>
      <c r="D35" s="21">
        <v>4545</v>
      </c>
      <c r="E35" s="35" t="s">
        <v>68</v>
      </c>
      <c r="F35" s="39"/>
      <c r="G35" s="42"/>
      <c r="H35" s="43"/>
    </row>
    <row r="36" ht="25" customHeight="1" spans="1:8">
      <c r="A36" s="44" t="s">
        <v>69</v>
      </c>
      <c r="B36" s="34"/>
      <c r="C36" s="39">
        <v>17434</v>
      </c>
      <c r="D36" s="21">
        <v>17434</v>
      </c>
      <c r="E36" s="35" t="s">
        <v>70</v>
      </c>
      <c r="F36" s="39"/>
      <c r="G36" s="42"/>
      <c r="H36" s="43"/>
    </row>
    <row r="37" ht="25" customHeight="1" spans="1:8">
      <c r="A37" s="44" t="s">
        <v>71</v>
      </c>
      <c r="B37" s="39">
        <v>21608</v>
      </c>
      <c r="C37" s="39">
        <v>979</v>
      </c>
      <c r="D37" s="21">
        <v>22587</v>
      </c>
      <c r="E37" s="35" t="s">
        <v>72</v>
      </c>
      <c r="F37" s="39"/>
      <c r="G37" s="42"/>
      <c r="H37" s="43"/>
    </row>
    <row r="38" ht="25" customHeight="1" spans="1:8">
      <c r="A38" s="44" t="s">
        <v>73</v>
      </c>
      <c r="B38" s="39">
        <v>47109</v>
      </c>
      <c r="C38" s="39">
        <v>48627</v>
      </c>
      <c r="D38" s="21">
        <v>95736</v>
      </c>
      <c r="E38" s="35" t="s">
        <v>74</v>
      </c>
      <c r="F38" s="39"/>
      <c r="G38" s="42">
        <v>24961</v>
      </c>
      <c r="H38" s="37">
        <v>24961</v>
      </c>
    </row>
    <row r="39" ht="25" customHeight="1" spans="1:8">
      <c r="A39" s="44" t="s">
        <v>75</v>
      </c>
      <c r="B39" s="34">
        <f>SUM(B40:B43)</f>
        <v>9</v>
      </c>
      <c r="C39" s="34">
        <v>0</v>
      </c>
      <c r="D39" s="34">
        <f>SUM(D40:D43)</f>
        <v>9</v>
      </c>
      <c r="E39" s="35" t="s">
        <v>76</v>
      </c>
      <c r="F39" s="39"/>
      <c r="G39" s="42"/>
      <c r="H39" s="43"/>
    </row>
    <row r="40" ht="35" customHeight="1" spans="1:8">
      <c r="A40" s="38" t="s">
        <v>77</v>
      </c>
      <c r="B40" s="39"/>
      <c r="C40" s="39"/>
      <c r="D40" s="21"/>
      <c r="E40" s="35" t="s">
        <v>78</v>
      </c>
      <c r="F40" s="39"/>
      <c r="G40" s="42"/>
      <c r="H40" s="43"/>
    </row>
    <row r="41" ht="35" customHeight="1" spans="1:8">
      <c r="A41" s="45" t="s">
        <v>79</v>
      </c>
      <c r="B41" s="39">
        <v>9</v>
      </c>
      <c r="C41" s="39"/>
      <c r="D41" s="21">
        <v>9</v>
      </c>
      <c r="E41" s="46" t="s">
        <v>80</v>
      </c>
      <c r="F41" s="39"/>
      <c r="G41" s="42"/>
      <c r="H41" s="43"/>
    </row>
    <row r="42" ht="35" customHeight="1" spans="1:8">
      <c r="A42" s="45" t="s">
        <v>81</v>
      </c>
      <c r="B42" s="39"/>
      <c r="C42" s="39"/>
      <c r="D42" s="21"/>
      <c r="E42" s="35" t="s">
        <v>82</v>
      </c>
      <c r="F42" s="39"/>
      <c r="G42" s="42"/>
      <c r="H42" s="43"/>
    </row>
    <row r="43" ht="35" customHeight="1" spans="1:8">
      <c r="A43" s="47" t="s">
        <v>83</v>
      </c>
      <c r="B43" s="39"/>
      <c r="C43" s="39"/>
      <c r="D43" s="21"/>
      <c r="E43" s="46" t="s">
        <v>80</v>
      </c>
      <c r="F43" s="39"/>
      <c r="G43" s="42"/>
      <c r="H43" s="43"/>
    </row>
    <row r="44" ht="25" customHeight="1" spans="1:8">
      <c r="A44" s="48" t="s">
        <v>84</v>
      </c>
      <c r="B44" s="49">
        <f>SUM(B5,B22,B31,B35:B39)</f>
        <v>168366</v>
      </c>
      <c r="C44" s="49">
        <v>173291</v>
      </c>
      <c r="D44" s="49">
        <f>SUM(D5,D22,D31,D35:D39)</f>
        <v>341657</v>
      </c>
      <c r="E44" s="50" t="s">
        <v>85</v>
      </c>
      <c r="F44" s="49">
        <f>SUM(F30,F33,F31)</f>
        <v>168366</v>
      </c>
      <c r="G44" s="49">
        <f>SUM(G30,G33,G31,G38)</f>
        <v>173291</v>
      </c>
      <c r="H44" s="49">
        <f>SUM(H30,H33,H31,H38)</f>
        <v>341657</v>
      </c>
    </row>
  </sheetData>
  <mergeCells count="1">
    <mergeCell ref="A2:H2"/>
  </mergeCells>
  <printOptions horizontalCentered="1"/>
  <pageMargins left="0.429861111111111" right="0.279861111111111" top="0.349305555555556" bottom="0.75" header="0.509722222222222" footer="0.509722222222222"/>
  <pageSetup paperSize="9" scale="33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一般公共预算2025.11.7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123456</cp:lastModifiedBy>
  <dcterms:created xsi:type="dcterms:W3CDTF">2025-12-16T01:45:42Z</dcterms:created>
  <dcterms:modified xsi:type="dcterms:W3CDTF">2025-12-16T01:45:56Z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73C431EB005E4F6DBE546BBEF612883C_11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