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30" windowWidth="24240" windowHeight="12510" tabRatio="858" firstSheet="31" activeTab="36"/>
  </bookViews>
  <sheets>
    <sheet name="1YS马尔康市一般公共预算收入" sheetId="224" r:id="rId1"/>
    <sheet name="2YS 马尔康市一般公共预算支出" sheetId="225" r:id="rId2"/>
    <sheet name="3YS 马尔康市一般公共预算收支决算平衡表" sheetId="226" r:id="rId3"/>
    <sheet name="4YS 马尔康市级一般公共预算收入" sheetId="227" r:id="rId4"/>
    <sheet name="5.马尔康市级一般公共预算支出决算表" sheetId="228" r:id="rId5"/>
    <sheet name="6.马尔康市级一般公共预算收支决算平衡表" sheetId="229" r:id="rId6"/>
    <sheet name="7.马尔康市本级一般公共预算 经济分类科目支出决算表" sheetId="200" r:id="rId7"/>
    <sheet name="8.马尔康市本级一般公共预算 经济分类科目基本支出决算表" sheetId="201" r:id="rId8"/>
    <sheet name="9.上级对马尔康市一般公共预算转移支付和税收返还决算表" sheetId="202" r:id="rId9"/>
    <sheet name="10.马尔康市转移支付分地区" sheetId="203" r:id="rId10"/>
    <sheet name="11.马尔康市级基本建设" sheetId="204" r:id="rId11"/>
    <sheet name="12.马尔康市本级重大投资计划和项目" sheetId="205" r:id="rId12"/>
    <sheet name="13马尔康市政府性基金预算收入决算表" sheetId="230" r:id="rId13"/>
    <sheet name="14.马尔康市政府性基金预算支出决算表" sheetId="231" r:id="rId14"/>
    <sheet name="15.马尔康市政府性基金预算收支决算平衡表" sheetId="232" r:id="rId15"/>
    <sheet name="16. 马尔康市级政府性基金预算收入决算表" sheetId="233" r:id="rId16"/>
    <sheet name="17.马尔康市级政府性基金预算支出决算表" sheetId="234" r:id="rId17"/>
    <sheet name="18.马尔康市级政府性基金预算收支决算平衡表" sheetId="235" r:id="rId18"/>
    <sheet name="19.马尔康市上级政府性基金预算转移支付决算表" sheetId="206" r:id="rId19"/>
    <sheet name="20.马尔康市国有资本经营预算收入决算表" sheetId="207" r:id="rId20"/>
    <sheet name="21.马尔康市国有资本经营预算支出决算表" sheetId="208" r:id="rId21"/>
    <sheet name="22.马尔康市国有资本经营预算收支决算平衡表" sheetId="209" r:id="rId22"/>
    <sheet name="23.马尔康市级国有资本经营预算收入决算表" sheetId="210" r:id="rId23"/>
    <sheet name="24.马尔康市级国有资本经营预算支出决算表" sheetId="211" r:id="rId24"/>
    <sheet name="25.马尔康市级国有资本经营预算收支决算平衡表" sheetId="212" r:id="rId25"/>
    <sheet name="26.国有资本经营预算对下转移支付表" sheetId="213" r:id="rId26"/>
    <sheet name="27.本地区社保基金收入决算" sheetId="214" r:id="rId27"/>
    <sheet name="28.本地区社保基金支出决算" sheetId="215" r:id="rId28"/>
    <sheet name="29.本地区社保基金平衡表" sheetId="216" r:id="rId29"/>
    <sheet name="30.本级社保基金收入决算" sheetId="217" r:id="rId30"/>
    <sheet name="31.本级社保基金支出决算" sheetId="218" r:id="rId31"/>
    <sheet name="32.本级社保基金平衡" sheetId="219" r:id="rId32"/>
    <sheet name="33.马尔康市地方政府债务限额及余额决算情况表" sheetId="220" r:id="rId33"/>
    <sheet name="34.马尔康市地方政府债务相关情况表" sheetId="222" r:id="rId34"/>
    <sheet name="35.马尔康市本级地方政府专项债务表" sheetId="223" r:id="rId35"/>
    <sheet name="36.马尔康市地方政府债券使用情况表" sheetId="221" r:id="rId36"/>
    <sheet name="37.马尔康市分地区政府债务十年到期情况表" sheetId="237" r:id="rId37"/>
    <sheet name="Sheet2" sheetId="238" r:id="rId38"/>
  </sheets>
  <externalReferences>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s>
  <definedNames>
    <definedName name="_______________________A01" localSheetId="12">#REF!</definedName>
    <definedName name="_______________________A01" localSheetId="13">#REF!</definedName>
    <definedName name="_______________________A01" localSheetId="14">#REF!</definedName>
    <definedName name="_______________________A01" localSheetId="15">#REF!</definedName>
    <definedName name="_______________________A01" localSheetId="16">#REF!</definedName>
    <definedName name="_______________________A01" localSheetId="17">#REF!</definedName>
    <definedName name="_______________________A01" localSheetId="0">#REF!</definedName>
    <definedName name="_______________________A01" localSheetId="1">#REF!</definedName>
    <definedName name="_______________________A01" localSheetId="2">#REF!</definedName>
    <definedName name="_______________________A01" localSheetId="3">#REF!</definedName>
    <definedName name="_______________________A01" localSheetId="4">#REF!</definedName>
    <definedName name="_______________________A01" localSheetId="5">#REF!</definedName>
    <definedName name="_______________________A01">#REF!</definedName>
    <definedName name="_______________________A08">'[1]A01-1'!$A$5:$C$36</definedName>
    <definedName name="______________________A01" localSheetId="12">#REF!</definedName>
    <definedName name="______________________A01" localSheetId="13">#REF!</definedName>
    <definedName name="______________________A01" localSheetId="14">#REF!</definedName>
    <definedName name="______________________A01" localSheetId="15">#REF!</definedName>
    <definedName name="______________________A01" localSheetId="16">#REF!</definedName>
    <definedName name="______________________A01" localSheetId="17">#REF!</definedName>
    <definedName name="______________________A01" localSheetId="0">#REF!</definedName>
    <definedName name="______________________A01" localSheetId="1">#REF!</definedName>
    <definedName name="______________________A01" localSheetId="2">#REF!</definedName>
    <definedName name="______________________A01" localSheetId="3">#REF!</definedName>
    <definedName name="______________________A01" localSheetId="4">#REF!</definedName>
    <definedName name="______________________A01" localSheetId="5">#REF!</definedName>
    <definedName name="______________________A01">#REF!</definedName>
    <definedName name="______________________A08" localSheetId="17">'[2]A01-1'!$A$5:$C$36</definedName>
    <definedName name="______________________A08">'[1]A01-1'!$A$5:$C$36</definedName>
    <definedName name="_____________________A01" localSheetId="12">#REF!</definedName>
    <definedName name="_____________________A01" localSheetId="13">#REF!</definedName>
    <definedName name="_____________________A01" localSheetId="14">#REF!</definedName>
    <definedName name="_____________________A01" localSheetId="15">#REF!</definedName>
    <definedName name="_____________________A01" localSheetId="16">#REF!</definedName>
    <definedName name="_____________________A01" localSheetId="17">#REF!</definedName>
    <definedName name="_____________________A01" localSheetId="0">#REF!</definedName>
    <definedName name="_____________________A01" localSheetId="1">#REF!</definedName>
    <definedName name="_____________________A01" localSheetId="2">#REF!</definedName>
    <definedName name="_____________________A01" localSheetId="3">#REF!</definedName>
    <definedName name="_____________________A01" localSheetId="4">#REF!</definedName>
    <definedName name="_____________________A01" localSheetId="5">#REF!</definedName>
    <definedName name="_____________________A01">#REF!</definedName>
    <definedName name="_____________________A08" localSheetId="15">'[2]A01-1'!$A$5:$C$36</definedName>
    <definedName name="_____________________A08">'[3]A01-1'!$A$5:$C$36</definedName>
    <definedName name="____________________A01" localSheetId="12">#REF!</definedName>
    <definedName name="____________________A01" localSheetId="13">#REF!</definedName>
    <definedName name="____________________A01" localSheetId="14">#REF!</definedName>
    <definedName name="____________________A01" localSheetId="15">#REF!</definedName>
    <definedName name="____________________A01" localSheetId="16">#REF!</definedName>
    <definedName name="____________________A01" localSheetId="17">#REF!</definedName>
    <definedName name="____________________A01" localSheetId="0">#REF!</definedName>
    <definedName name="____________________A01" localSheetId="1">#REF!</definedName>
    <definedName name="____________________A01" localSheetId="2">#REF!</definedName>
    <definedName name="____________________A01" localSheetId="3">#REF!</definedName>
    <definedName name="____________________A01" localSheetId="4">#REF!</definedName>
    <definedName name="____________________A01" localSheetId="5">#REF!</definedName>
    <definedName name="____________________A01">#REF!</definedName>
    <definedName name="____________________A08" localSheetId="14">'[2]A01-1'!$A$5:$C$36</definedName>
    <definedName name="____________________A08">'[1]A01-1'!$A$5:$C$36</definedName>
    <definedName name="___________________A01" localSheetId="12">#REF!</definedName>
    <definedName name="___________________A01" localSheetId="13">#REF!</definedName>
    <definedName name="___________________A01" localSheetId="14">#REF!</definedName>
    <definedName name="___________________A01" localSheetId="15">#REF!</definedName>
    <definedName name="___________________A01" localSheetId="16">#REF!</definedName>
    <definedName name="___________________A01" localSheetId="17">#REF!</definedName>
    <definedName name="___________________A01" localSheetId="0">#REF!</definedName>
    <definedName name="___________________A01" localSheetId="1">#REF!</definedName>
    <definedName name="___________________A01" localSheetId="2">#REF!</definedName>
    <definedName name="___________________A01" localSheetId="3">#REF!</definedName>
    <definedName name="___________________A01" localSheetId="4">#REF!</definedName>
    <definedName name="___________________A01" localSheetId="5">#REF!</definedName>
    <definedName name="___________________A01">#REF!</definedName>
    <definedName name="___________________A08" localSheetId="13">'[2]A01-1'!$A$5:$C$36</definedName>
    <definedName name="___________________A08">'[1]A01-1'!$A$5:$C$36</definedName>
    <definedName name="___________________qyc1234" localSheetId="12">#REF!</definedName>
    <definedName name="___________________qyc1234" localSheetId="13">#REF!</definedName>
    <definedName name="___________________qyc1234" localSheetId="14">#REF!</definedName>
    <definedName name="___________________qyc1234" localSheetId="15">#REF!</definedName>
    <definedName name="___________________qyc1234" localSheetId="16">#REF!</definedName>
    <definedName name="___________________qyc1234" localSheetId="17">#REF!</definedName>
    <definedName name="___________________qyc1234" localSheetId="0">#REF!</definedName>
    <definedName name="___________________qyc1234" localSheetId="1">#REF!</definedName>
    <definedName name="___________________qyc1234" localSheetId="2">#REF!</definedName>
    <definedName name="___________________qyc1234" localSheetId="3">#REF!</definedName>
    <definedName name="___________________qyc1234" localSheetId="4">#REF!</definedName>
    <definedName name="___________________qyc1234" localSheetId="5">#REF!</definedName>
    <definedName name="___________________qyc1234">#REF!</definedName>
    <definedName name="__________________A01" localSheetId="12">#REF!</definedName>
    <definedName name="__________________A01" localSheetId="13">#REF!</definedName>
    <definedName name="__________________A01" localSheetId="14">#REF!</definedName>
    <definedName name="__________________A01" localSheetId="15">#REF!</definedName>
    <definedName name="__________________A01" localSheetId="16">#REF!</definedName>
    <definedName name="__________________A01" localSheetId="17">#REF!</definedName>
    <definedName name="__________________A01" localSheetId="0">#REF!</definedName>
    <definedName name="__________________A01" localSheetId="1">#REF!</definedName>
    <definedName name="__________________A01" localSheetId="2">#REF!</definedName>
    <definedName name="__________________A01" localSheetId="3">#REF!</definedName>
    <definedName name="__________________A01" localSheetId="4">#REF!</definedName>
    <definedName name="__________________A01" localSheetId="5">#REF!</definedName>
    <definedName name="__________________A01">#REF!</definedName>
    <definedName name="__________________A08" localSheetId="12">'[2]A01-1'!$A$5:$C$36</definedName>
    <definedName name="__________________A08">'[1]A01-1'!$A$5:$C$36</definedName>
    <definedName name="__________________qyc1234" localSheetId="12">#REF!</definedName>
    <definedName name="__________________qyc1234" localSheetId="13">#REF!</definedName>
    <definedName name="__________________qyc1234" localSheetId="14">#REF!</definedName>
    <definedName name="__________________qyc1234" localSheetId="15">#REF!</definedName>
    <definedName name="__________________qyc1234" localSheetId="16">#REF!</definedName>
    <definedName name="__________________qyc1234" localSheetId="17">#REF!</definedName>
    <definedName name="__________________qyc1234" localSheetId="0">#REF!</definedName>
    <definedName name="__________________qyc1234" localSheetId="1">#REF!</definedName>
    <definedName name="__________________qyc1234" localSheetId="2">#REF!</definedName>
    <definedName name="__________________qyc1234" localSheetId="3">#REF!</definedName>
    <definedName name="__________________qyc1234" localSheetId="4">#REF!</definedName>
    <definedName name="__________________qyc1234" localSheetId="5">#REF!</definedName>
    <definedName name="__________________qyc1234">#REF!</definedName>
    <definedName name="_________________A01" localSheetId="12">#REF!</definedName>
    <definedName name="_________________A01" localSheetId="13">#REF!</definedName>
    <definedName name="_________________A01" localSheetId="14">#REF!</definedName>
    <definedName name="_________________A01" localSheetId="15">#REF!</definedName>
    <definedName name="_________________A01" localSheetId="16">#REF!</definedName>
    <definedName name="_________________A01" localSheetId="17">#REF!</definedName>
    <definedName name="_________________A01" localSheetId="0">#REF!</definedName>
    <definedName name="_________________A01" localSheetId="1">#REF!</definedName>
    <definedName name="_________________A01" localSheetId="2">#REF!</definedName>
    <definedName name="_________________A01" localSheetId="3">#REF!</definedName>
    <definedName name="_________________A01" localSheetId="4">#REF!</definedName>
    <definedName name="_________________A01" localSheetId="5">#REF!</definedName>
    <definedName name="_________________A01">#REF!</definedName>
    <definedName name="_________________A08" localSheetId="5">'[4]A01-1'!$A$5:$C$36</definedName>
    <definedName name="_________________A08">'[5]A01-1'!$A$5:$C$36</definedName>
    <definedName name="_________________qyc1234" localSheetId="12">#REF!</definedName>
    <definedName name="_________________qyc1234" localSheetId="13">#REF!</definedName>
    <definedName name="_________________qyc1234" localSheetId="14">#REF!</definedName>
    <definedName name="_________________qyc1234" localSheetId="15">#REF!</definedName>
    <definedName name="_________________qyc1234" localSheetId="16">#REF!</definedName>
    <definedName name="_________________qyc1234" localSheetId="17">#REF!</definedName>
    <definedName name="_________________qyc1234" localSheetId="0">#REF!</definedName>
    <definedName name="_________________qyc1234" localSheetId="1">#REF!</definedName>
    <definedName name="_________________qyc1234" localSheetId="2">#REF!</definedName>
    <definedName name="_________________qyc1234" localSheetId="3">#REF!</definedName>
    <definedName name="_________________qyc1234" localSheetId="4">#REF!</definedName>
    <definedName name="_________________qyc1234" localSheetId="5">#REF!</definedName>
    <definedName name="_________________qyc1234">#REF!</definedName>
    <definedName name="________________A01" localSheetId="12">#REF!</definedName>
    <definedName name="________________A01" localSheetId="13">#REF!</definedName>
    <definedName name="________________A01" localSheetId="14">#REF!</definedName>
    <definedName name="________________A01" localSheetId="15">#REF!</definedName>
    <definedName name="________________A01" localSheetId="16">#REF!</definedName>
    <definedName name="________________A01" localSheetId="17">#REF!</definedName>
    <definedName name="________________A01" localSheetId="0">#REF!</definedName>
    <definedName name="________________A01" localSheetId="1">#REF!</definedName>
    <definedName name="________________A01" localSheetId="2">#REF!</definedName>
    <definedName name="________________A01" localSheetId="3">#REF!</definedName>
    <definedName name="________________A01" localSheetId="4">#REF!</definedName>
    <definedName name="________________A01" localSheetId="5">#REF!</definedName>
    <definedName name="________________A01">#REF!</definedName>
    <definedName name="________________A08">'[4]A01-1'!$A$5:$C$36</definedName>
    <definedName name="________________qyc1234" localSheetId="12">#REF!</definedName>
    <definedName name="________________qyc1234" localSheetId="13">#REF!</definedName>
    <definedName name="________________qyc1234" localSheetId="14">#REF!</definedName>
    <definedName name="________________qyc1234" localSheetId="15">#REF!</definedName>
    <definedName name="________________qyc1234" localSheetId="16">#REF!</definedName>
    <definedName name="________________qyc1234" localSheetId="17">#REF!</definedName>
    <definedName name="________________qyc1234" localSheetId="0">#REF!</definedName>
    <definedName name="________________qyc1234" localSheetId="1">#REF!</definedName>
    <definedName name="________________qyc1234" localSheetId="2">#REF!</definedName>
    <definedName name="________________qyc1234" localSheetId="3">#REF!</definedName>
    <definedName name="________________qyc1234" localSheetId="4">#REF!</definedName>
    <definedName name="________________qyc1234" localSheetId="5">#REF!</definedName>
    <definedName name="________________qyc1234">#REF!</definedName>
    <definedName name="_______________A01" localSheetId="9">#REF!</definedName>
    <definedName name="_______________A01" localSheetId="10">#REF!</definedName>
    <definedName name="_______________A01" localSheetId="11">#REF!</definedName>
    <definedName name="_______________A01" localSheetId="12">#REF!</definedName>
    <definedName name="_______________A01" localSheetId="13">#REF!</definedName>
    <definedName name="_______________A01" localSheetId="14">#REF!</definedName>
    <definedName name="_______________A01" localSheetId="15">#REF!</definedName>
    <definedName name="_______________A01" localSheetId="16">#REF!</definedName>
    <definedName name="_______________A01" localSheetId="17">#REF!</definedName>
    <definedName name="_______________A01" localSheetId="18">#REF!</definedName>
    <definedName name="_______________A01" localSheetId="0">#REF!</definedName>
    <definedName name="_______________A01" localSheetId="19">#REF!</definedName>
    <definedName name="_______________A01" localSheetId="20">#REF!</definedName>
    <definedName name="_______________A01" localSheetId="21">#REF!</definedName>
    <definedName name="_______________A01" localSheetId="22">#REF!</definedName>
    <definedName name="_______________A01" localSheetId="23">#REF!</definedName>
    <definedName name="_______________A01" localSheetId="24">#REF!</definedName>
    <definedName name="_______________A01" localSheetId="25">#REF!</definedName>
    <definedName name="_______________A01" localSheetId="26">#REF!</definedName>
    <definedName name="_______________A01" localSheetId="27">#REF!</definedName>
    <definedName name="_______________A01" localSheetId="28">#REF!</definedName>
    <definedName name="_______________A01" localSheetId="1">#REF!</definedName>
    <definedName name="_______________A01" localSheetId="29">#REF!</definedName>
    <definedName name="_______________A01" localSheetId="30">#REF!</definedName>
    <definedName name="_______________A01" localSheetId="31">#REF!</definedName>
    <definedName name="_______________A01" localSheetId="2">#REF!</definedName>
    <definedName name="_______________A01" localSheetId="3">#REF!</definedName>
    <definedName name="_______________A01" localSheetId="4">#REF!</definedName>
    <definedName name="_______________A01" localSheetId="5">#REF!</definedName>
    <definedName name="_______________A01" localSheetId="6">#REF!</definedName>
    <definedName name="_______________A01" localSheetId="7">#REF!</definedName>
    <definedName name="_______________A01" localSheetId="8">#REF!</definedName>
    <definedName name="_______________A01">#REF!</definedName>
    <definedName name="_______________A08" localSheetId="9">'[6]A01-1'!$A$5:$C$36</definedName>
    <definedName name="_______________A08" localSheetId="10">'[3]A01-1'!$A$5:$C$36</definedName>
    <definedName name="_______________A08" localSheetId="11">'[3]A01-1'!$A$5:$C$36</definedName>
    <definedName name="_______________A08" localSheetId="12">'[7]A01-1'!$A$5:$C$36</definedName>
    <definedName name="_______________A08" localSheetId="13">'[7]A01-1'!$A$5:$C$36</definedName>
    <definedName name="_______________A08" localSheetId="14">'[7]A01-1'!$A$5:$C$36</definedName>
    <definedName name="_______________A08" localSheetId="15">'[7]A01-1'!$A$5:$C$36</definedName>
    <definedName name="_______________A08" localSheetId="16">'[1]A01-1'!$A$5:$C$36</definedName>
    <definedName name="_______________A08" localSheetId="17">'[7]A01-1'!$A$5:$C$36</definedName>
    <definedName name="_______________A08" localSheetId="18">'[1]A01-1'!$A$5:$C$36</definedName>
    <definedName name="_______________A08" localSheetId="19">'[1]A01-1'!$A$5:$C$36</definedName>
    <definedName name="_______________A08" localSheetId="20">'[1]A01-1'!$A$5:$C$36</definedName>
    <definedName name="_______________A08" localSheetId="21">'[1]A01-1'!$A$5:$C$36</definedName>
    <definedName name="_______________A08" localSheetId="22">'[1]A01-1'!$A$5:$C$36</definedName>
    <definedName name="_______________A08" localSheetId="23">'[1]A01-1'!$A$5:$C$36</definedName>
    <definedName name="_______________A08" localSheetId="24">'[1]A01-1'!$A$5:$C$36</definedName>
    <definedName name="_______________A08" localSheetId="25">'[8]A01-1'!$A$5:$C$36</definedName>
    <definedName name="_______________A08" localSheetId="26">'[9]A01-1'!$A$5:$C$36</definedName>
    <definedName name="_______________A08" localSheetId="27">'[9]A01-1'!$A$5:$C$36</definedName>
    <definedName name="_______________A08" localSheetId="28">'[9]A01-1'!$A$5:$C$36</definedName>
    <definedName name="_______________A08" localSheetId="29">'[9]A01-1'!$A$5:$C$36</definedName>
    <definedName name="_______________A08" localSheetId="30">'[9]A01-1'!$A$5:$C$36</definedName>
    <definedName name="_______________A08" localSheetId="31">'[9]A01-1'!$A$5:$C$36</definedName>
    <definedName name="_______________A08" localSheetId="4">'[10]A01-1'!$A$5:$C$36</definedName>
    <definedName name="_______________A08" localSheetId="5">'[11]A01-1'!$A$5:$C$36</definedName>
    <definedName name="_______________A08" localSheetId="6">'[1]A01-1'!$A$5:$C$36</definedName>
    <definedName name="_______________A08" localSheetId="7">'[1]A01-1'!$A$5:$C$36</definedName>
    <definedName name="_______________A08" localSheetId="8">'[6]A01-1'!$A$5:$C$36</definedName>
    <definedName name="_______________A08">'[11]A01-1'!$A$5:$C$36</definedName>
    <definedName name="_______________qyc1234" localSheetId="12">#REF!</definedName>
    <definedName name="_______________qyc1234" localSheetId="13">#REF!</definedName>
    <definedName name="_______________qyc1234" localSheetId="14">#REF!</definedName>
    <definedName name="_______________qyc1234" localSheetId="15">#REF!</definedName>
    <definedName name="_______________qyc1234" localSheetId="16">#REF!</definedName>
    <definedName name="_______________qyc1234" localSheetId="17">#REF!</definedName>
    <definedName name="_______________qyc1234" localSheetId="0">#REF!</definedName>
    <definedName name="_______________qyc1234" localSheetId="1">#REF!</definedName>
    <definedName name="_______________qyc1234" localSheetId="2">#REF!</definedName>
    <definedName name="_______________qyc1234" localSheetId="3">#REF!</definedName>
    <definedName name="_______________qyc1234" localSheetId="4">#REF!</definedName>
    <definedName name="_______________qyc1234" localSheetId="5">#REF!</definedName>
    <definedName name="_______________qyc1234">#REF!</definedName>
    <definedName name="______________A01" localSheetId="12">#REF!</definedName>
    <definedName name="______________A01" localSheetId="13">#REF!</definedName>
    <definedName name="______________A01" localSheetId="14">#REF!</definedName>
    <definedName name="______________A01" localSheetId="15">#REF!</definedName>
    <definedName name="______________A01" localSheetId="16">#REF!</definedName>
    <definedName name="______________A01" localSheetId="17">#REF!</definedName>
    <definedName name="______________A01" localSheetId="0">#REF!</definedName>
    <definedName name="______________A01" localSheetId="25">#REF!</definedName>
    <definedName name="______________A01" localSheetId="1">#REF!</definedName>
    <definedName name="______________A01" localSheetId="2">#REF!</definedName>
    <definedName name="______________A01" localSheetId="3">#REF!</definedName>
    <definedName name="______________A01" localSheetId="4">#REF!</definedName>
    <definedName name="______________A01" localSheetId="5">#REF!</definedName>
    <definedName name="______________A01">#REF!</definedName>
    <definedName name="______________A08" localSheetId="12">'[12]A01-1'!$A$5:$C$36</definedName>
    <definedName name="______________A08" localSheetId="13">'[12]A01-1'!$A$5:$C$36</definedName>
    <definedName name="______________A08" localSheetId="14">'[12]A01-1'!$A$5:$C$36</definedName>
    <definedName name="______________A08" localSheetId="15">'[12]A01-1'!$A$5:$C$36</definedName>
    <definedName name="______________A08" localSheetId="17">'[12]A01-1'!$A$5:$C$36</definedName>
    <definedName name="______________A08" localSheetId="19">'[13]A01-1'!$A$5:$C$36</definedName>
    <definedName name="______________A08" localSheetId="20">'[13]A01-1'!$A$5:$C$36</definedName>
    <definedName name="______________A08" localSheetId="21">'[13]A01-1'!$A$5:$C$36</definedName>
    <definedName name="______________A08" localSheetId="22">'[13]A01-1'!$A$5:$C$36</definedName>
    <definedName name="______________A08" localSheetId="23">'[13]A01-1'!$A$5:$C$36</definedName>
    <definedName name="______________A08" localSheetId="24">'[13]A01-1'!$A$5:$C$36</definedName>
    <definedName name="______________A08" localSheetId="25">'[13]A01-1'!$A$5:$C$36</definedName>
    <definedName name="______________A08" localSheetId="4">'[14]A01-1'!$A$5:$C$36</definedName>
    <definedName name="______________qyc1234" localSheetId="12">#REF!</definedName>
    <definedName name="______________qyc1234" localSheetId="13">#REF!</definedName>
    <definedName name="______________qyc1234" localSheetId="14">#REF!</definedName>
    <definedName name="______________qyc1234" localSheetId="15">#REF!</definedName>
    <definedName name="______________qyc1234" localSheetId="16">#REF!</definedName>
    <definedName name="______________qyc1234" localSheetId="17">#REF!</definedName>
    <definedName name="______________qyc1234" localSheetId="0">#REF!</definedName>
    <definedName name="______________qyc1234" localSheetId="1">#REF!</definedName>
    <definedName name="______________qyc1234" localSheetId="2">#REF!</definedName>
    <definedName name="______________qyc1234" localSheetId="3">#REF!</definedName>
    <definedName name="______________qyc1234" localSheetId="4">#REF!</definedName>
    <definedName name="______________qyc1234" localSheetId="5">#REF!</definedName>
    <definedName name="______________qyc1234">#REF!</definedName>
    <definedName name="_____________A01" localSheetId="12">#REF!</definedName>
    <definedName name="_____________A01" localSheetId="13">#REF!</definedName>
    <definedName name="_____________A01" localSheetId="14">#REF!</definedName>
    <definedName name="_____________A01" localSheetId="15">#REF!</definedName>
    <definedName name="_____________A01" localSheetId="16">#REF!</definedName>
    <definedName name="_____________A01" localSheetId="17">#REF!</definedName>
    <definedName name="_____________A01" localSheetId="0">#REF!</definedName>
    <definedName name="_____________A01" localSheetId="19">#REF!</definedName>
    <definedName name="_____________A01" localSheetId="20">#REF!</definedName>
    <definedName name="_____________A01" localSheetId="21">#REF!</definedName>
    <definedName name="_____________A01" localSheetId="22">#REF!</definedName>
    <definedName name="_____________A01" localSheetId="23">#REF!</definedName>
    <definedName name="_____________A01" localSheetId="24">#REF!</definedName>
    <definedName name="_____________A01" localSheetId="25">#REF!</definedName>
    <definedName name="_____________A01" localSheetId="1">#REF!</definedName>
    <definedName name="_____________A01" localSheetId="2">#REF!</definedName>
    <definedName name="_____________A01" localSheetId="3">#REF!</definedName>
    <definedName name="_____________A01" localSheetId="4">#REF!</definedName>
    <definedName name="_____________A01" localSheetId="5">#REF!</definedName>
    <definedName name="_____________A01">#REF!</definedName>
    <definedName name="_____________A08" localSheetId="19">'[15]A01-1'!$A$5:$C$36</definedName>
    <definedName name="_____________A08" localSheetId="20">'[15]A01-1'!$A$5:$C$36</definedName>
    <definedName name="_____________A08" localSheetId="21">'[15]A01-1'!$A$5:$C$36</definedName>
    <definedName name="_____________A08" localSheetId="22">'[15]A01-1'!$A$5:$C$36</definedName>
    <definedName name="_____________A08" localSheetId="23">'[15]A01-1'!$A$5:$C$36</definedName>
    <definedName name="_____________A08" localSheetId="24">'[15]A01-1'!$A$5:$C$36</definedName>
    <definedName name="_____________A08" localSheetId="25">'[15]A01-1'!$A$5:$C$36</definedName>
    <definedName name="_____________A08" localSheetId="4">'[16]A01-1'!$A$5:$C$36</definedName>
    <definedName name="_____________A08">'[17]A01-1'!$A$5:$C$36</definedName>
    <definedName name="_____________qyc1234" localSheetId="12">#REF!</definedName>
    <definedName name="_____________qyc1234" localSheetId="13">#REF!</definedName>
    <definedName name="_____________qyc1234" localSheetId="14">#REF!</definedName>
    <definedName name="_____________qyc1234" localSheetId="15">#REF!</definedName>
    <definedName name="_____________qyc1234" localSheetId="16">#REF!</definedName>
    <definedName name="_____________qyc1234" localSheetId="17">#REF!</definedName>
    <definedName name="_____________qyc1234" localSheetId="0">#REF!</definedName>
    <definedName name="_____________qyc1234" localSheetId="1">#REF!</definedName>
    <definedName name="_____________qyc1234" localSheetId="2">#REF!</definedName>
    <definedName name="_____________qyc1234" localSheetId="3">#REF!</definedName>
    <definedName name="_____________qyc1234" localSheetId="4">#REF!</definedName>
    <definedName name="_____________qyc1234" localSheetId="5">#REF!</definedName>
    <definedName name="_____________qyc1234">#REF!</definedName>
    <definedName name="____________A01" localSheetId="12">#REF!</definedName>
    <definedName name="____________A01" localSheetId="13">#REF!</definedName>
    <definedName name="____________A01" localSheetId="14">#REF!</definedName>
    <definedName name="____________A01" localSheetId="15">#REF!</definedName>
    <definedName name="____________A01" localSheetId="16">#REF!</definedName>
    <definedName name="____________A01" localSheetId="17">#REF!</definedName>
    <definedName name="____________A01" localSheetId="18">#REF!</definedName>
    <definedName name="____________A01" localSheetId="0">#REF!</definedName>
    <definedName name="____________A01" localSheetId="19">#REF!</definedName>
    <definedName name="____________A01" localSheetId="20">#REF!</definedName>
    <definedName name="____________A01" localSheetId="21">#REF!</definedName>
    <definedName name="____________A01" localSheetId="22">#REF!</definedName>
    <definedName name="____________A01" localSheetId="23">#REF!</definedName>
    <definedName name="____________A01" localSheetId="24">#REF!</definedName>
    <definedName name="____________A01" localSheetId="25">#REF!</definedName>
    <definedName name="____________A01" localSheetId="1">#REF!</definedName>
    <definedName name="____________A01" localSheetId="2">#REF!</definedName>
    <definedName name="____________A01" localSheetId="3">#REF!</definedName>
    <definedName name="____________A01" localSheetId="4">#REF!</definedName>
    <definedName name="____________A01" localSheetId="5">#REF!</definedName>
    <definedName name="____________A01" localSheetId="6">#REF!</definedName>
    <definedName name="____________A01" localSheetId="7">#REF!</definedName>
    <definedName name="____________A01">#REF!</definedName>
    <definedName name="____________A08" localSheetId="17">'[18]A01-1'!$A$5:$C$36</definedName>
    <definedName name="____________A08">'[19]A01-1'!$A$5:$C$36</definedName>
    <definedName name="____________qyc1234" localSheetId="12">#REF!</definedName>
    <definedName name="____________qyc1234" localSheetId="13">#REF!</definedName>
    <definedName name="____________qyc1234" localSheetId="14">#REF!</definedName>
    <definedName name="____________qyc1234" localSheetId="15">#REF!</definedName>
    <definedName name="____________qyc1234" localSheetId="16">#REF!</definedName>
    <definedName name="____________qyc1234" localSheetId="17">#REF!</definedName>
    <definedName name="____________qyc1234" localSheetId="0">#REF!</definedName>
    <definedName name="____________qyc1234" localSheetId="1">#REF!</definedName>
    <definedName name="____________qyc1234" localSheetId="2">#REF!</definedName>
    <definedName name="____________qyc1234" localSheetId="3">#REF!</definedName>
    <definedName name="____________qyc1234" localSheetId="4">#REF!</definedName>
    <definedName name="____________qyc1234" localSheetId="5">#REF!</definedName>
    <definedName name="____________qyc1234">#REF!</definedName>
    <definedName name="___________A01" localSheetId="12">#REF!</definedName>
    <definedName name="___________A01" localSheetId="13">#REF!</definedName>
    <definedName name="___________A01" localSheetId="14">#REF!</definedName>
    <definedName name="___________A01" localSheetId="15">#REF!</definedName>
    <definedName name="___________A01" localSheetId="16">#REF!</definedName>
    <definedName name="___________A01" localSheetId="17">#REF!</definedName>
    <definedName name="___________A01" localSheetId="18">#REF!</definedName>
    <definedName name="___________A01" localSheetId="0">#REF!</definedName>
    <definedName name="___________A01" localSheetId="19">#REF!</definedName>
    <definedName name="___________A01" localSheetId="20">#REF!</definedName>
    <definedName name="___________A01" localSheetId="21">#REF!</definedName>
    <definedName name="___________A01" localSheetId="22">#REF!</definedName>
    <definedName name="___________A01" localSheetId="23">#REF!</definedName>
    <definedName name="___________A01" localSheetId="24">#REF!</definedName>
    <definedName name="___________A01" localSheetId="25">#REF!</definedName>
    <definedName name="___________A01" localSheetId="1">#REF!</definedName>
    <definedName name="___________A01" localSheetId="2">#REF!</definedName>
    <definedName name="___________A01" localSheetId="3">#REF!</definedName>
    <definedName name="___________A01" localSheetId="4">#REF!</definedName>
    <definedName name="___________A01" localSheetId="5">#REF!</definedName>
    <definedName name="___________A01" localSheetId="6">#REF!</definedName>
    <definedName name="___________A01" localSheetId="7">#REF!</definedName>
    <definedName name="___________A01">#REF!</definedName>
    <definedName name="___________A08" localSheetId="14">'[18]A01-1'!$A$5:$C$36</definedName>
    <definedName name="___________A08">'[19]A01-1'!$A$5:$C$36</definedName>
    <definedName name="___________qyc1234" localSheetId="12">#REF!</definedName>
    <definedName name="___________qyc1234" localSheetId="13">#REF!</definedName>
    <definedName name="___________qyc1234" localSheetId="14">#REF!</definedName>
    <definedName name="___________qyc1234" localSheetId="15">#REF!</definedName>
    <definedName name="___________qyc1234" localSheetId="16">#REF!</definedName>
    <definedName name="___________qyc1234" localSheetId="17">#REF!</definedName>
    <definedName name="___________qyc1234" localSheetId="0">#REF!</definedName>
    <definedName name="___________qyc1234" localSheetId="25">#REF!</definedName>
    <definedName name="___________qyc1234" localSheetId="1">#REF!</definedName>
    <definedName name="___________qyc1234" localSheetId="2">#REF!</definedName>
    <definedName name="___________qyc1234" localSheetId="3">#REF!</definedName>
    <definedName name="___________qyc1234" localSheetId="4">#REF!</definedName>
    <definedName name="___________qyc1234" localSheetId="5">#REF!</definedName>
    <definedName name="___________qyc1234">#REF!</definedName>
    <definedName name="__________A01" localSheetId="12">#REF!</definedName>
    <definedName name="__________A01" localSheetId="13">#REF!</definedName>
    <definedName name="__________A01" localSheetId="14">#REF!</definedName>
    <definedName name="__________A01" localSheetId="15">#REF!</definedName>
    <definedName name="__________A01" localSheetId="16">#REF!</definedName>
    <definedName name="__________A01" localSheetId="17">#REF!</definedName>
    <definedName name="__________A01" localSheetId="18">#REF!</definedName>
    <definedName name="__________A01" localSheetId="0">#REF!</definedName>
    <definedName name="__________A01" localSheetId="19">#REF!</definedName>
    <definedName name="__________A01" localSheetId="20">#REF!</definedName>
    <definedName name="__________A01" localSheetId="21">#REF!</definedName>
    <definedName name="__________A01" localSheetId="22">#REF!</definedName>
    <definedName name="__________A01" localSheetId="23">#REF!</definedName>
    <definedName name="__________A01" localSheetId="24">#REF!</definedName>
    <definedName name="__________A01" localSheetId="25">#REF!</definedName>
    <definedName name="__________A01" localSheetId="1">#REF!</definedName>
    <definedName name="__________A01" localSheetId="2">#REF!</definedName>
    <definedName name="__________A01" localSheetId="3">#REF!</definedName>
    <definedName name="__________A01" localSheetId="4">#REF!</definedName>
    <definedName name="__________A01" localSheetId="5">#REF!</definedName>
    <definedName name="__________A01" localSheetId="6">#REF!</definedName>
    <definedName name="__________A01" localSheetId="7">#REF!</definedName>
    <definedName name="__________A01">#REF!</definedName>
    <definedName name="__________A08">'[19]A01-1'!$A$5:$C$36</definedName>
    <definedName name="__________qyc1234" localSheetId="12">#REF!</definedName>
    <definedName name="__________qyc1234" localSheetId="13">#REF!</definedName>
    <definedName name="__________qyc1234" localSheetId="14">#REF!</definedName>
    <definedName name="__________qyc1234" localSheetId="15">#REF!</definedName>
    <definedName name="__________qyc1234" localSheetId="16">#REF!</definedName>
    <definedName name="__________qyc1234" localSheetId="17">#REF!</definedName>
    <definedName name="__________qyc1234" localSheetId="0">#REF!</definedName>
    <definedName name="__________qyc1234" localSheetId="19">#REF!</definedName>
    <definedName name="__________qyc1234" localSheetId="20">#REF!</definedName>
    <definedName name="__________qyc1234" localSheetId="21">#REF!</definedName>
    <definedName name="__________qyc1234" localSheetId="22">#REF!</definedName>
    <definedName name="__________qyc1234" localSheetId="23">#REF!</definedName>
    <definedName name="__________qyc1234" localSheetId="24">#REF!</definedName>
    <definedName name="__________qyc1234" localSheetId="25">#REF!</definedName>
    <definedName name="__________qyc1234" localSheetId="1">#REF!</definedName>
    <definedName name="__________qyc1234" localSheetId="2">#REF!</definedName>
    <definedName name="__________qyc1234" localSheetId="3">#REF!</definedName>
    <definedName name="__________qyc1234" localSheetId="4">#REF!</definedName>
    <definedName name="__________qyc1234" localSheetId="5">#REF!</definedName>
    <definedName name="__________qyc1234">#REF!</definedName>
    <definedName name="_________A01" localSheetId="12">#REF!</definedName>
    <definedName name="_________A01" localSheetId="13">#REF!</definedName>
    <definedName name="_________A01" localSheetId="14">#REF!</definedName>
    <definedName name="_________A01" localSheetId="15">#REF!</definedName>
    <definedName name="_________A01" localSheetId="16">#REF!</definedName>
    <definedName name="_________A01" localSheetId="17">#REF!</definedName>
    <definedName name="_________A01" localSheetId="0">#REF!</definedName>
    <definedName name="_________A01" localSheetId="19">#REF!</definedName>
    <definedName name="_________A01" localSheetId="20">#REF!</definedName>
    <definedName name="_________A01" localSheetId="21">#REF!</definedName>
    <definedName name="_________A01" localSheetId="22">#REF!</definedName>
    <definedName name="_________A01" localSheetId="23">#REF!</definedName>
    <definedName name="_________A01" localSheetId="24">#REF!</definedName>
    <definedName name="_________A01" localSheetId="25">#REF!</definedName>
    <definedName name="_________A01" localSheetId="1">#REF!</definedName>
    <definedName name="_________A01" localSheetId="2">#REF!</definedName>
    <definedName name="_________A01" localSheetId="3">#REF!</definedName>
    <definedName name="_________A01" localSheetId="4">#REF!</definedName>
    <definedName name="_________A01" localSheetId="5">#REF!</definedName>
    <definedName name="_________A01">#REF!</definedName>
    <definedName name="_________A08">'[1]A01-1'!$A$5:$C$36</definedName>
    <definedName name="_________qyc1234" localSheetId="12">#REF!</definedName>
    <definedName name="_________qyc1234" localSheetId="13">#REF!</definedName>
    <definedName name="_________qyc1234" localSheetId="14">#REF!</definedName>
    <definedName name="_________qyc1234" localSheetId="15">#REF!</definedName>
    <definedName name="_________qyc1234" localSheetId="16">#REF!</definedName>
    <definedName name="_________qyc1234" localSheetId="17">#REF!</definedName>
    <definedName name="_________qyc1234" localSheetId="18">#REF!</definedName>
    <definedName name="_________qyc1234" localSheetId="0">#REF!</definedName>
    <definedName name="_________qyc1234" localSheetId="19">#REF!</definedName>
    <definedName name="_________qyc1234" localSheetId="20">#REF!</definedName>
    <definedName name="_________qyc1234" localSheetId="21">#REF!</definedName>
    <definedName name="_________qyc1234" localSheetId="22">#REF!</definedName>
    <definedName name="_________qyc1234" localSheetId="23">#REF!</definedName>
    <definedName name="_________qyc1234" localSheetId="24">#REF!</definedName>
    <definedName name="_________qyc1234" localSheetId="25">#REF!</definedName>
    <definedName name="_________qyc1234" localSheetId="1">#REF!</definedName>
    <definedName name="_________qyc1234" localSheetId="2">#REF!</definedName>
    <definedName name="_________qyc1234" localSheetId="3">#REF!</definedName>
    <definedName name="_________qyc1234" localSheetId="4">#REF!</definedName>
    <definedName name="_________qyc1234" localSheetId="5">#REF!</definedName>
    <definedName name="_________qyc1234" localSheetId="6">#REF!</definedName>
    <definedName name="_________qyc1234" localSheetId="7">#REF!</definedName>
    <definedName name="_________qyc1234">#REF!</definedName>
    <definedName name="________A01" localSheetId="12">#REF!</definedName>
    <definedName name="________A01" localSheetId="13">#REF!</definedName>
    <definedName name="________A01" localSheetId="14">#REF!</definedName>
    <definedName name="________A01" localSheetId="15">#REF!</definedName>
    <definedName name="________A01" localSheetId="16">#REF!</definedName>
    <definedName name="________A01" localSheetId="17">#REF!</definedName>
    <definedName name="________A01" localSheetId="0">#REF!</definedName>
    <definedName name="________A01" localSheetId="19">#REF!</definedName>
    <definedName name="________A01" localSheetId="20">#REF!</definedName>
    <definedName name="________A01" localSheetId="21">#REF!</definedName>
    <definedName name="________A01" localSheetId="22">#REF!</definedName>
    <definedName name="________A01" localSheetId="23">#REF!</definedName>
    <definedName name="________A01" localSheetId="24">#REF!</definedName>
    <definedName name="________A01" localSheetId="25">#REF!</definedName>
    <definedName name="________A01" localSheetId="1">#REF!</definedName>
    <definedName name="________A01" localSheetId="2">#REF!</definedName>
    <definedName name="________A01" localSheetId="3">#REF!</definedName>
    <definedName name="________A01" localSheetId="4">#REF!</definedName>
    <definedName name="________A01" localSheetId="5">#REF!</definedName>
    <definedName name="________A01">#REF!</definedName>
    <definedName name="________A08">'[19]A01-1'!$A$5:$C$36</definedName>
    <definedName name="________qyc1234" localSheetId="12">#REF!</definedName>
    <definedName name="________qyc1234" localSheetId="13">#REF!</definedName>
    <definedName name="________qyc1234" localSheetId="14">#REF!</definedName>
    <definedName name="________qyc1234" localSheetId="15">#REF!</definedName>
    <definedName name="________qyc1234" localSheetId="16">#REF!</definedName>
    <definedName name="________qyc1234" localSheetId="17">#REF!</definedName>
    <definedName name="________qyc1234" localSheetId="18">#REF!</definedName>
    <definedName name="________qyc1234" localSheetId="0">#REF!</definedName>
    <definedName name="________qyc1234" localSheetId="19">#REF!</definedName>
    <definedName name="________qyc1234" localSheetId="20">#REF!</definedName>
    <definedName name="________qyc1234" localSheetId="21">#REF!</definedName>
    <definedName name="________qyc1234" localSheetId="22">#REF!</definedName>
    <definedName name="________qyc1234" localSheetId="23">#REF!</definedName>
    <definedName name="________qyc1234" localSheetId="24">#REF!</definedName>
    <definedName name="________qyc1234" localSheetId="25">#REF!</definedName>
    <definedName name="________qyc1234" localSheetId="1">#REF!</definedName>
    <definedName name="________qyc1234" localSheetId="2">#REF!</definedName>
    <definedName name="________qyc1234" localSheetId="3">#REF!</definedName>
    <definedName name="________qyc1234" localSheetId="4">#REF!</definedName>
    <definedName name="________qyc1234" localSheetId="5">#REF!</definedName>
    <definedName name="________qyc1234" localSheetId="6">#REF!</definedName>
    <definedName name="________qyc1234" localSheetId="7">#REF!</definedName>
    <definedName name="________qyc1234">#REF!</definedName>
    <definedName name="_______A01" localSheetId="12">#REF!</definedName>
    <definedName name="_______A01" localSheetId="13">#REF!</definedName>
    <definedName name="_______A01" localSheetId="14">#REF!</definedName>
    <definedName name="_______A01" localSheetId="15">#REF!</definedName>
    <definedName name="_______A01" localSheetId="16">#REF!</definedName>
    <definedName name="_______A01" localSheetId="17">#REF!</definedName>
    <definedName name="_______A01" localSheetId="18">#REF!</definedName>
    <definedName name="_______A01" localSheetId="0">#REF!</definedName>
    <definedName name="_______A01" localSheetId="19">#REF!</definedName>
    <definedName name="_______A01" localSheetId="20">#REF!</definedName>
    <definedName name="_______A01" localSheetId="21">#REF!</definedName>
    <definedName name="_______A01" localSheetId="22">#REF!</definedName>
    <definedName name="_______A01" localSheetId="23">#REF!</definedName>
    <definedName name="_______A01" localSheetId="24">#REF!</definedName>
    <definedName name="_______A01" localSheetId="25">#REF!</definedName>
    <definedName name="_______A01" localSheetId="1">#REF!</definedName>
    <definedName name="_______A01" localSheetId="2">#REF!</definedName>
    <definedName name="_______A01" localSheetId="3">#REF!</definedName>
    <definedName name="_______A01" localSheetId="4">#REF!</definedName>
    <definedName name="_______A01" localSheetId="5">#REF!</definedName>
    <definedName name="_______A01" localSheetId="6">#REF!</definedName>
    <definedName name="_______A01" localSheetId="7">#REF!</definedName>
    <definedName name="_______A01">#REF!</definedName>
    <definedName name="_______A08" localSheetId="16">'[1]A01-1'!$A$5:$C$36</definedName>
    <definedName name="_______A08" localSheetId="18">'[1]A01-1'!$A$5:$C$36</definedName>
    <definedName name="_______A08" localSheetId="19">'[3]A01-1'!$A$5:$C$36</definedName>
    <definedName name="_______A08" localSheetId="20">'[3]A01-1'!$A$5:$C$36</definedName>
    <definedName name="_______A08" localSheetId="21">'[3]A01-1'!$A$5:$C$36</definedName>
    <definedName name="_______A08" localSheetId="22">'[3]A01-1'!$A$5:$C$36</definedName>
    <definedName name="_______A08" localSheetId="23">'[3]A01-1'!$A$5:$C$36</definedName>
    <definedName name="_______A08" localSheetId="24">'[3]A01-1'!$A$5:$C$36</definedName>
    <definedName name="_______A08" localSheetId="25">'[3]A01-1'!$A$5:$C$36</definedName>
    <definedName name="_______A08" localSheetId="4">'[1]A01-1'!$A$5:$C$36</definedName>
    <definedName name="_______A08" localSheetId="6">'[1]A01-1'!$A$5:$C$36</definedName>
    <definedName name="_______A08" localSheetId="7">'[1]A01-1'!$A$5:$C$36</definedName>
    <definedName name="_______A08">'[20]A01-1'!$A$5:$C$36</definedName>
    <definedName name="_______qyc1234" localSheetId="12">#REF!</definedName>
    <definedName name="_______qyc1234" localSheetId="13">#REF!</definedName>
    <definedName name="_______qyc1234" localSheetId="14">#REF!</definedName>
    <definedName name="_______qyc1234" localSheetId="15">#REF!</definedName>
    <definedName name="_______qyc1234" localSheetId="16">#REF!</definedName>
    <definedName name="_______qyc1234" localSheetId="17">#REF!</definedName>
    <definedName name="_______qyc1234" localSheetId="18">#REF!</definedName>
    <definedName name="_______qyc1234" localSheetId="0">#REF!</definedName>
    <definedName name="_______qyc1234" localSheetId="19">#REF!</definedName>
    <definedName name="_______qyc1234" localSheetId="20">#REF!</definedName>
    <definedName name="_______qyc1234" localSheetId="21">#REF!</definedName>
    <definedName name="_______qyc1234" localSheetId="22">#REF!</definedName>
    <definedName name="_______qyc1234" localSheetId="23">#REF!</definedName>
    <definedName name="_______qyc1234" localSheetId="24">#REF!</definedName>
    <definedName name="_______qyc1234" localSheetId="25">#REF!</definedName>
    <definedName name="_______qyc1234" localSheetId="1">#REF!</definedName>
    <definedName name="_______qyc1234" localSheetId="2">#REF!</definedName>
    <definedName name="_______qyc1234" localSheetId="3">#REF!</definedName>
    <definedName name="_______qyc1234" localSheetId="4">#REF!</definedName>
    <definedName name="_______qyc1234" localSheetId="5">#REF!</definedName>
    <definedName name="_______qyc1234" localSheetId="6">#REF!</definedName>
    <definedName name="_______qyc1234" localSheetId="7">#REF!</definedName>
    <definedName name="_______qyc1234">#REF!</definedName>
    <definedName name="______A01" localSheetId="12">#REF!</definedName>
    <definedName name="______A01" localSheetId="13">#REF!</definedName>
    <definedName name="______A01" localSheetId="14">#REF!</definedName>
    <definedName name="______A01" localSheetId="15">#REF!</definedName>
    <definedName name="______A01" localSheetId="16">#REF!</definedName>
    <definedName name="______A01" localSheetId="17">#REF!</definedName>
    <definedName name="______A01" localSheetId="18">#REF!</definedName>
    <definedName name="______A01" localSheetId="0">#REF!</definedName>
    <definedName name="______A01" localSheetId="19">#REF!</definedName>
    <definedName name="______A01" localSheetId="20">#REF!</definedName>
    <definedName name="______A01" localSheetId="21">#REF!</definedName>
    <definedName name="______A01" localSheetId="22">#REF!</definedName>
    <definedName name="______A01" localSheetId="23">#REF!</definedName>
    <definedName name="______A01" localSheetId="24">#REF!</definedName>
    <definedName name="______A01" localSheetId="25">#REF!</definedName>
    <definedName name="______A01" localSheetId="1">#REF!</definedName>
    <definedName name="______A01" localSheetId="2">#REF!</definedName>
    <definedName name="______A01" localSheetId="3">#REF!</definedName>
    <definedName name="______A01" localSheetId="4">#REF!</definedName>
    <definedName name="______A01" localSheetId="5">#REF!</definedName>
    <definedName name="______A01" localSheetId="6">#REF!</definedName>
    <definedName name="______A01" localSheetId="7">#REF!</definedName>
    <definedName name="______A01">#REF!</definedName>
    <definedName name="______A08">'[16]A01-1'!$A$5:$C$36</definedName>
    <definedName name="______qyc1234" localSheetId="12">#REF!</definedName>
    <definedName name="______qyc1234" localSheetId="13">#REF!</definedName>
    <definedName name="______qyc1234" localSheetId="14">#REF!</definedName>
    <definedName name="______qyc1234" localSheetId="15">#REF!</definedName>
    <definedName name="______qyc1234" localSheetId="16">#REF!</definedName>
    <definedName name="______qyc1234" localSheetId="17">#REF!</definedName>
    <definedName name="______qyc1234" localSheetId="0">#REF!</definedName>
    <definedName name="______qyc1234" localSheetId="19">#REF!</definedName>
    <definedName name="______qyc1234" localSheetId="20">#REF!</definedName>
    <definedName name="______qyc1234" localSheetId="21">#REF!</definedName>
    <definedName name="______qyc1234" localSheetId="22">#REF!</definedName>
    <definedName name="______qyc1234" localSheetId="23">#REF!</definedName>
    <definedName name="______qyc1234" localSheetId="24">#REF!</definedName>
    <definedName name="______qyc1234" localSheetId="25">#REF!</definedName>
    <definedName name="______qyc1234" localSheetId="1">#REF!</definedName>
    <definedName name="______qyc1234" localSheetId="2">#REF!</definedName>
    <definedName name="______qyc1234" localSheetId="3">#REF!</definedName>
    <definedName name="______qyc1234" localSheetId="4">#REF!</definedName>
    <definedName name="______qyc1234" localSheetId="5">#REF!</definedName>
    <definedName name="______qyc1234">#REF!</definedName>
    <definedName name="_____A01" localSheetId="12">#REF!</definedName>
    <definedName name="_____A01" localSheetId="13">#REF!</definedName>
    <definedName name="_____A01" localSheetId="14">#REF!</definedName>
    <definedName name="_____A01" localSheetId="15">#REF!</definedName>
    <definedName name="_____A01" localSheetId="16">#REF!</definedName>
    <definedName name="_____A01" localSheetId="17">#REF!</definedName>
    <definedName name="_____A01" localSheetId="18">#REF!</definedName>
    <definedName name="_____A01" localSheetId="0">#REF!</definedName>
    <definedName name="_____A01" localSheetId="19">#REF!</definedName>
    <definedName name="_____A01" localSheetId="20">#REF!</definedName>
    <definedName name="_____A01" localSheetId="21">#REF!</definedName>
    <definedName name="_____A01" localSheetId="22">#REF!</definedName>
    <definedName name="_____A01" localSheetId="23">#REF!</definedName>
    <definedName name="_____A01" localSheetId="24">#REF!</definedName>
    <definedName name="_____A01" localSheetId="25">#REF!</definedName>
    <definedName name="_____A01" localSheetId="1">#REF!</definedName>
    <definedName name="_____A01" localSheetId="2">#REF!</definedName>
    <definedName name="_____A01" localSheetId="3">#REF!</definedName>
    <definedName name="_____A01" localSheetId="4">#REF!</definedName>
    <definedName name="_____A01" localSheetId="5">#REF!</definedName>
    <definedName name="_____A01" localSheetId="6">#REF!</definedName>
    <definedName name="_____A01" localSheetId="7">#REF!</definedName>
    <definedName name="_____A01">#REF!</definedName>
    <definedName name="_____A08" localSheetId="16">'[1]A01-1'!$A$5:$C$36</definedName>
    <definedName name="_____A08" localSheetId="25">'[21]A01-1'!$A$5:$C$36</definedName>
    <definedName name="_____A08">'[16]A01-1'!$A$5:$C$36</definedName>
    <definedName name="_____qyc1234" localSheetId="12">#REF!</definedName>
    <definedName name="_____qyc1234" localSheetId="13">#REF!</definedName>
    <definedName name="_____qyc1234" localSheetId="14">#REF!</definedName>
    <definedName name="_____qyc1234" localSheetId="15">#REF!</definedName>
    <definedName name="_____qyc1234" localSheetId="16">#REF!</definedName>
    <definedName name="_____qyc1234" localSheetId="17">#REF!</definedName>
    <definedName name="_____qyc1234" localSheetId="18">#REF!</definedName>
    <definedName name="_____qyc1234" localSheetId="0">#REF!</definedName>
    <definedName name="_____qyc1234" localSheetId="19">#REF!</definedName>
    <definedName name="_____qyc1234" localSheetId="20">#REF!</definedName>
    <definedName name="_____qyc1234" localSheetId="21">#REF!</definedName>
    <definedName name="_____qyc1234" localSheetId="22">#REF!</definedName>
    <definedName name="_____qyc1234" localSheetId="23">#REF!</definedName>
    <definedName name="_____qyc1234" localSheetId="24">#REF!</definedName>
    <definedName name="_____qyc1234" localSheetId="25">#REF!</definedName>
    <definedName name="_____qyc1234" localSheetId="1">#REF!</definedName>
    <definedName name="_____qyc1234" localSheetId="2">#REF!</definedName>
    <definedName name="_____qyc1234" localSheetId="3">#REF!</definedName>
    <definedName name="_____qyc1234" localSheetId="4">#REF!</definedName>
    <definedName name="_____qyc1234" localSheetId="5">#REF!</definedName>
    <definedName name="_____qyc1234" localSheetId="6">#REF!</definedName>
    <definedName name="_____qyc1234" localSheetId="7">#REF!</definedName>
    <definedName name="_____qyc1234">#REF!</definedName>
    <definedName name="____1A01_" localSheetId="10">#REF!</definedName>
    <definedName name="____1A01_" localSheetId="11">#REF!</definedName>
    <definedName name="____1A01_" localSheetId="12">#REF!</definedName>
    <definedName name="____1A01_" localSheetId="13">#REF!</definedName>
    <definedName name="____1A01_" localSheetId="14">#REF!</definedName>
    <definedName name="____1A01_" localSheetId="15">#REF!</definedName>
    <definedName name="____1A01_" localSheetId="16">#REF!</definedName>
    <definedName name="____1A01_" localSheetId="17">#REF!</definedName>
    <definedName name="____1A01_" localSheetId="18">#REF!</definedName>
    <definedName name="____1A01_" localSheetId="0">#REF!</definedName>
    <definedName name="____1A01_" localSheetId="19">#REF!</definedName>
    <definedName name="____1A01_" localSheetId="20">#REF!</definedName>
    <definedName name="____1A01_" localSheetId="21">#REF!</definedName>
    <definedName name="____1A01_" localSheetId="22">#REF!</definedName>
    <definedName name="____1A01_" localSheetId="23">#REF!</definedName>
    <definedName name="____1A01_" localSheetId="24">#REF!</definedName>
    <definedName name="____1A01_" localSheetId="25">#REF!</definedName>
    <definedName name="____1A01_" localSheetId="26">#REF!</definedName>
    <definedName name="____1A01_" localSheetId="27">#REF!</definedName>
    <definedName name="____1A01_" localSheetId="28">#REF!</definedName>
    <definedName name="____1A01_" localSheetId="1">#REF!</definedName>
    <definedName name="____1A01_" localSheetId="29">#REF!</definedName>
    <definedName name="____1A01_" localSheetId="30">#REF!</definedName>
    <definedName name="____1A01_" localSheetId="31">#REF!</definedName>
    <definedName name="____1A01_" localSheetId="2">#REF!</definedName>
    <definedName name="____1A01_" localSheetId="3">#REF!</definedName>
    <definedName name="____1A01_" localSheetId="4">#REF!</definedName>
    <definedName name="____1A01_" localSheetId="5">#REF!</definedName>
    <definedName name="____1A01_" localSheetId="6">#REF!</definedName>
    <definedName name="____1A01_" localSheetId="7">#REF!</definedName>
    <definedName name="____1A01_" localSheetId="8">#REF!</definedName>
    <definedName name="____1A01_">#REF!</definedName>
    <definedName name="____2A08_" localSheetId="9">'[22]A01-1'!$A$5:$C$36</definedName>
    <definedName name="____2A08_" localSheetId="10">'[23]A01-1'!$A$5:$C$36</definedName>
    <definedName name="____2A08_" localSheetId="11">'[23]A01-1'!$A$5:$C$36</definedName>
    <definedName name="____2A08_" localSheetId="12">'[24]A01-1'!$A$5:$C$36</definedName>
    <definedName name="____2A08_" localSheetId="13">'[24]A01-1'!$A$5:$C$36</definedName>
    <definedName name="____2A08_" localSheetId="14">'[24]A01-1'!$A$5:$C$36</definedName>
    <definedName name="____2A08_" localSheetId="15">'[24]A01-1'!$A$5:$C$36</definedName>
    <definedName name="____2A08_" localSheetId="16">'[25]A01-1'!$A$5:$C$36</definedName>
    <definedName name="____2A08_" localSheetId="17">'[24]A01-1'!$A$5:$C$36</definedName>
    <definedName name="____2A08_" localSheetId="18">'[25]A01-1'!$A$5:$C$36</definedName>
    <definedName name="____2A08_" localSheetId="19">'[25]A01-1'!$A$5:$C$36</definedName>
    <definedName name="____2A08_" localSheetId="20">'[25]A01-1'!$A$5:$C$36</definedName>
    <definedName name="____2A08_" localSheetId="21">'[25]A01-1'!$A$5:$C$36</definedName>
    <definedName name="____2A08_" localSheetId="22">'[25]A01-1'!$A$5:$C$36</definedName>
    <definedName name="____2A08_" localSheetId="23">'[25]A01-1'!$A$5:$C$36</definedName>
    <definedName name="____2A08_" localSheetId="24">'[25]A01-1'!$A$5:$C$36</definedName>
    <definedName name="____2A08_" localSheetId="25">'[26]A01-1'!$A$5:$C$36</definedName>
    <definedName name="____2A08_" localSheetId="26">'[27]A01-1'!$A$5:$C$36</definedName>
    <definedName name="____2A08_" localSheetId="27">'[27]A01-1'!$A$5:$C$36</definedName>
    <definedName name="____2A08_" localSheetId="28">'[27]A01-1'!$A$5:$C$36</definedName>
    <definedName name="____2A08_" localSheetId="29">'[27]A01-1'!$A$5:$C$36</definedName>
    <definedName name="____2A08_" localSheetId="30">'[27]A01-1'!$A$5:$C$36</definedName>
    <definedName name="____2A08_" localSheetId="31">'[27]A01-1'!$A$5:$C$36</definedName>
    <definedName name="____2A08_" localSheetId="4">'[28]A01-1'!$A$5:$C$36</definedName>
    <definedName name="____2A08_" localSheetId="5">'[29]A01-1'!$A$5:$C$36</definedName>
    <definedName name="____2A08_" localSheetId="6">'[25]A01-1'!$A$5:$C$36</definedName>
    <definedName name="____2A08_" localSheetId="7">'[25]A01-1'!$A$5:$C$36</definedName>
    <definedName name="____2A08_" localSheetId="8">'[22]A01-1'!$A$5:$C$36</definedName>
    <definedName name="____2A08_">'[29]A01-1'!$A$5:$C$36</definedName>
    <definedName name="____A01" localSheetId="9">#REF!</definedName>
    <definedName name="____A01" localSheetId="12">#REF!</definedName>
    <definedName name="____A01" localSheetId="13">#REF!</definedName>
    <definedName name="____A01" localSheetId="14">#REF!</definedName>
    <definedName name="____A01" localSheetId="15">#REF!</definedName>
    <definedName name="____A01" localSheetId="16">#REF!</definedName>
    <definedName name="____A01" localSheetId="17">#REF!</definedName>
    <definedName name="____A01" localSheetId="18">#REF!</definedName>
    <definedName name="____A01" localSheetId="0">#REF!</definedName>
    <definedName name="____A01" localSheetId="19">#REF!</definedName>
    <definedName name="____A01" localSheetId="20">#REF!</definedName>
    <definedName name="____A01" localSheetId="21">#REF!</definedName>
    <definedName name="____A01" localSheetId="22">#REF!</definedName>
    <definedName name="____A01" localSheetId="23">#REF!</definedName>
    <definedName name="____A01" localSheetId="24">#REF!</definedName>
    <definedName name="____A01" localSheetId="25">#REF!</definedName>
    <definedName name="____A01" localSheetId="26">#REF!</definedName>
    <definedName name="____A01" localSheetId="27">#REF!</definedName>
    <definedName name="____A01" localSheetId="28">#REF!</definedName>
    <definedName name="____A01" localSheetId="1">#REF!</definedName>
    <definedName name="____A01" localSheetId="29">#REF!</definedName>
    <definedName name="____A01" localSheetId="30">#REF!</definedName>
    <definedName name="____A01" localSheetId="31">#REF!</definedName>
    <definedName name="____A01" localSheetId="2">#REF!</definedName>
    <definedName name="____A01" localSheetId="3">#REF!</definedName>
    <definedName name="____A01" localSheetId="4">#REF!</definedName>
    <definedName name="____A01" localSheetId="5">#REF!</definedName>
    <definedName name="____A01" localSheetId="6">#REF!</definedName>
    <definedName name="____A01" localSheetId="7">#REF!</definedName>
    <definedName name="____A01" localSheetId="8">#REF!</definedName>
    <definedName name="____A01">#REF!</definedName>
    <definedName name="____A08" localSheetId="9">'[30]A01-1'!$A$5:$C$36</definedName>
    <definedName name="____A08" localSheetId="12">'[31]A01-1'!$A$5:$C$36</definedName>
    <definedName name="____A08" localSheetId="13">'[31]A01-1'!$A$5:$C$36</definedName>
    <definedName name="____A08" localSheetId="14">'[31]A01-1'!$A$5:$C$36</definedName>
    <definedName name="____A08" localSheetId="15">'[31]A01-1'!$A$5:$C$36</definedName>
    <definedName name="____A08" localSheetId="16">'[32]A01-1'!$A$5:$C$36</definedName>
    <definedName name="____A08" localSheetId="17">'[31]A01-1'!$A$5:$C$36</definedName>
    <definedName name="____A08" localSheetId="18">'[32]A01-1'!$A$5:$C$36</definedName>
    <definedName name="____A08" localSheetId="19">'[33]A01-1'!$A$5:$C$36</definedName>
    <definedName name="____A08" localSheetId="20">'[33]A01-1'!$A$5:$C$36</definedName>
    <definedName name="____A08" localSheetId="21">'[33]A01-1'!$A$5:$C$36</definedName>
    <definedName name="____A08" localSheetId="22">'[33]A01-1'!$A$5:$C$36</definedName>
    <definedName name="____A08" localSheetId="23">'[33]A01-1'!$A$5:$C$36</definedName>
    <definedName name="____A08" localSheetId="24">'[33]A01-1'!$A$5:$C$36</definedName>
    <definedName name="____A08" localSheetId="25">'[33]A01-1'!$A$5:$C$36</definedName>
    <definedName name="____A08" localSheetId="26">'[34]A01-1'!$A$5:$C$36</definedName>
    <definedName name="____A08" localSheetId="27">'[34]A01-1'!$A$5:$C$36</definedName>
    <definedName name="____A08" localSheetId="28">'[34]A01-1'!$A$5:$C$36</definedName>
    <definedName name="____A08" localSheetId="29">'[34]A01-1'!$A$5:$C$36</definedName>
    <definedName name="____A08" localSheetId="30">'[34]A01-1'!$A$5:$C$36</definedName>
    <definedName name="____A08" localSheetId="31">'[34]A01-1'!$A$5:$C$36</definedName>
    <definedName name="____A08" localSheetId="4">'[35]A01-1'!$A$5:$C$36</definedName>
    <definedName name="____A08" localSheetId="5">'[36]A01-1'!$A$5:$C$36</definedName>
    <definedName name="____A08" localSheetId="6">'[32]A01-1'!$A$5:$C$36</definedName>
    <definedName name="____A08" localSheetId="7">'[32]A01-1'!$A$5:$C$36</definedName>
    <definedName name="____A08" localSheetId="8">'[30]A01-1'!$A$5:$C$36</definedName>
    <definedName name="____A08">'[36]A01-1'!$A$5:$C$36</definedName>
    <definedName name="____qyc1234" localSheetId="12">#REF!</definedName>
    <definedName name="____qyc1234" localSheetId="13">#REF!</definedName>
    <definedName name="____qyc1234" localSheetId="14">#REF!</definedName>
    <definedName name="____qyc1234" localSheetId="15">#REF!</definedName>
    <definedName name="____qyc1234" localSheetId="16">#REF!</definedName>
    <definedName name="____qyc1234" localSheetId="17">#REF!</definedName>
    <definedName name="____qyc1234" localSheetId="18">#REF!</definedName>
    <definedName name="____qyc1234" localSheetId="0">#REF!</definedName>
    <definedName name="____qyc1234" localSheetId="19">#REF!</definedName>
    <definedName name="____qyc1234" localSheetId="20">#REF!</definedName>
    <definedName name="____qyc1234" localSheetId="21">#REF!</definedName>
    <definedName name="____qyc1234" localSheetId="22">#REF!</definedName>
    <definedName name="____qyc1234" localSheetId="23">#REF!</definedName>
    <definedName name="____qyc1234" localSheetId="24">#REF!</definedName>
    <definedName name="____qyc1234" localSheetId="25">#REF!</definedName>
    <definedName name="____qyc1234" localSheetId="1">#REF!</definedName>
    <definedName name="____qyc1234" localSheetId="2">#REF!</definedName>
    <definedName name="____qyc1234" localSheetId="3">#REF!</definedName>
    <definedName name="____qyc1234" localSheetId="4">#REF!</definedName>
    <definedName name="____qyc1234" localSheetId="5">#REF!</definedName>
    <definedName name="____qyc1234" localSheetId="6">#REF!</definedName>
    <definedName name="____qyc1234" localSheetId="7">#REF!</definedName>
    <definedName name="____qyc1234">#REF!</definedName>
    <definedName name="___1A01_" localSheetId="10">#REF!</definedName>
    <definedName name="___1A01_" localSheetId="11">#REF!</definedName>
    <definedName name="___1A01_" localSheetId="12">#REF!</definedName>
    <definedName name="___1A01_" localSheetId="13">#REF!</definedName>
    <definedName name="___1A01_" localSheetId="14">#REF!</definedName>
    <definedName name="___1A01_" localSheetId="15">#REF!</definedName>
    <definedName name="___1A01_" localSheetId="16">#REF!</definedName>
    <definedName name="___1A01_" localSheetId="17">#REF!</definedName>
    <definedName name="___1A01_" localSheetId="18">#REF!</definedName>
    <definedName name="___1A01_" localSheetId="0">#REF!</definedName>
    <definedName name="___1A01_" localSheetId="19">#REF!</definedName>
    <definedName name="___1A01_" localSheetId="20">#REF!</definedName>
    <definedName name="___1A01_" localSheetId="21">#REF!</definedName>
    <definedName name="___1A01_" localSheetId="22">#REF!</definedName>
    <definedName name="___1A01_" localSheetId="23">#REF!</definedName>
    <definedName name="___1A01_" localSheetId="24">#REF!</definedName>
    <definedName name="___1A01_" localSheetId="25">#REF!</definedName>
    <definedName name="___1A01_" localSheetId="26">#REF!</definedName>
    <definedName name="___1A01_" localSheetId="27">#REF!</definedName>
    <definedName name="___1A01_" localSheetId="28">#REF!</definedName>
    <definedName name="___1A01_" localSheetId="1">#REF!</definedName>
    <definedName name="___1A01_" localSheetId="29">#REF!</definedName>
    <definedName name="___1A01_" localSheetId="30">#REF!</definedName>
    <definedName name="___1A01_" localSheetId="31">#REF!</definedName>
    <definedName name="___1A01_" localSheetId="2">#REF!</definedName>
    <definedName name="___1A01_" localSheetId="3">#REF!</definedName>
    <definedName name="___1A01_" localSheetId="4">#REF!</definedName>
    <definedName name="___1A01_" localSheetId="5">#REF!</definedName>
    <definedName name="___1A01_" localSheetId="6">#REF!</definedName>
    <definedName name="___1A01_" localSheetId="7">#REF!</definedName>
    <definedName name="___1A01_" localSheetId="8">#REF!</definedName>
    <definedName name="___1A01_">#REF!</definedName>
    <definedName name="___2A08_" localSheetId="9">'[37]A01-1'!$A$5:$C$36</definedName>
    <definedName name="___2A08_" localSheetId="10">'[38]A01-1'!$A$5:$C$36</definedName>
    <definedName name="___2A08_" localSheetId="11">'[38]A01-1'!$A$5:$C$36</definedName>
    <definedName name="___2A08_" localSheetId="12">'[7]A01-1'!$A$5:$C$36</definedName>
    <definedName name="___2A08_" localSheetId="13">'[7]A01-1'!$A$5:$C$36</definedName>
    <definedName name="___2A08_" localSheetId="14">'[7]A01-1'!$A$5:$C$36</definedName>
    <definedName name="___2A08_" localSheetId="15">'[7]A01-1'!$A$5:$C$36</definedName>
    <definedName name="___2A08_" localSheetId="16">'[39]A01-1'!$A$5:$C$36</definedName>
    <definedName name="___2A08_" localSheetId="17">'[7]A01-1'!$A$5:$C$36</definedName>
    <definedName name="___2A08_" localSheetId="18">'[39]A01-1'!$A$5:$C$36</definedName>
    <definedName name="___2A08_" localSheetId="19">'[39]A01-1'!$A$5:$C$36</definedName>
    <definedName name="___2A08_" localSheetId="20">'[39]A01-1'!$A$5:$C$36</definedName>
    <definedName name="___2A08_" localSheetId="21">'[39]A01-1'!$A$5:$C$36</definedName>
    <definedName name="___2A08_" localSheetId="22">'[39]A01-1'!$A$5:$C$36</definedName>
    <definedName name="___2A08_" localSheetId="23">'[39]A01-1'!$A$5:$C$36</definedName>
    <definedName name="___2A08_" localSheetId="24">'[39]A01-1'!$A$5:$C$36</definedName>
    <definedName name="___2A08_" localSheetId="25">'[8]A01-1'!$A$5:$C$36</definedName>
    <definedName name="___2A08_" localSheetId="26">'[9]A01-1'!$A$5:$C$36</definedName>
    <definedName name="___2A08_" localSheetId="27">'[9]A01-1'!$A$5:$C$36</definedName>
    <definedName name="___2A08_" localSheetId="28">'[9]A01-1'!$A$5:$C$36</definedName>
    <definedName name="___2A08_" localSheetId="29">'[9]A01-1'!$A$5:$C$36</definedName>
    <definedName name="___2A08_" localSheetId="30">'[9]A01-1'!$A$5:$C$36</definedName>
    <definedName name="___2A08_" localSheetId="31">'[9]A01-1'!$A$5:$C$36</definedName>
    <definedName name="___2A08_" localSheetId="4">'[10]A01-1'!$A$5:$C$36</definedName>
    <definedName name="___2A08_" localSheetId="5">'[11]A01-1'!$A$5:$C$36</definedName>
    <definedName name="___2A08_" localSheetId="6">'[39]A01-1'!$A$5:$C$36</definedName>
    <definedName name="___2A08_" localSheetId="7">'[39]A01-1'!$A$5:$C$36</definedName>
    <definedName name="___2A08_" localSheetId="8">'[37]A01-1'!$A$5:$C$36</definedName>
    <definedName name="___2A08_">'[11]A01-1'!$A$5:$C$36</definedName>
    <definedName name="___A01" localSheetId="9">#REF!</definedName>
    <definedName name="___A01" localSheetId="12">#REF!</definedName>
    <definedName name="___A01" localSheetId="13">#REF!</definedName>
    <definedName name="___A01" localSheetId="14">#REF!</definedName>
    <definedName name="___A01" localSheetId="15">#REF!</definedName>
    <definedName name="___A01" localSheetId="16">#REF!</definedName>
    <definedName name="___A01" localSheetId="17">#REF!</definedName>
    <definedName name="___A01" localSheetId="18">#REF!</definedName>
    <definedName name="___A01" localSheetId="0">#REF!</definedName>
    <definedName name="___A01" localSheetId="19">#REF!</definedName>
    <definedName name="___A01" localSheetId="20">#REF!</definedName>
    <definedName name="___A01" localSheetId="21">#REF!</definedName>
    <definedName name="___A01" localSheetId="22">#REF!</definedName>
    <definedName name="___A01" localSheetId="23">#REF!</definedName>
    <definedName name="___A01" localSheetId="24">#REF!</definedName>
    <definedName name="___A01" localSheetId="25">#REF!</definedName>
    <definedName name="___A01" localSheetId="26">#REF!</definedName>
    <definedName name="___A01" localSheetId="27">#REF!</definedName>
    <definedName name="___A01" localSheetId="28">#REF!</definedName>
    <definedName name="___A01" localSheetId="1">#REF!</definedName>
    <definedName name="___A01" localSheetId="29">#REF!</definedName>
    <definedName name="___A01" localSheetId="30">#REF!</definedName>
    <definedName name="___A01" localSheetId="31">#REF!</definedName>
    <definedName name="___A01" localSheetId="2">#REF!</definedName>
    <definedName name="___A01" localSheetId="3">#REF!</definedName>
    <definedName name="___A01" localSheetId="4">#REF!</definedName>
    <definedName name="___A01" localSheetId="5">#REF!</definedName>
    <definedName name="___A01" localSheetId="6">#REF!</definedName>
    <definedName name="___A01" localSheetId="7">#REF!</definedName>
    <definedName name="___A01" localSheetId="8">#REF!</definedName>
    <definedName name="___A01">#REF!</definedName>
    <definedName name="___A08" localSheetId="9">'[30]A01-1'!$A$5:$C$36</definedName>
    <definedName name="___A08" localSheetId="12">'[31]A01-1'!$A$5:$C$36</definedName>
    <definedName name="___A08" localSheetId="13">'[31]A01-1'!$A$5:$C$36</definedName>
    <definedName name="___A08" localSheetId="14">'[31]A01-1'!$A$5:$C$36</definedName>
    <definedName name="___A08" localSheetId="15">'[31]A01-1'!$A$5:$C$36</definedName>
    <definedName name="___A08" localSheetId="16">'[32]A01-1'!$A$5:$C$36</definedName>
    <definedName name="___A08" localSheetId="17">'[31]A01-1'!$A$5:$C$36</definedName>
    <definedName name="___A08" localSheetId="18">'[32]A01-1'!$A$5:$C$36</definedName>
    <definedName name="___A08" localSheetId="19">'[33]A01-1'!$A$5:$C$36</definedName>
    <definedName name="___A08" localSheetId="20">'[33]A01-1'!$A$5:$C$36</definedName>
    <definedName name="___A08" localSheetId="21">'[33]A01-1'!$A$5:$C$36</definedName>
    <definedName name="___A08" localSheetId="22">'[33]A01-1'!$A$5:$C$36</definedName>
    <definedName name="___A08" localSheetId="23">'[33]A01-1'!$A$5:$C$36</definedName>
    <definedName name="___A08" localSheetId="24">'[33]A01-1'!$A$5:$C$36</definedName>
    <definedName name="___A08" localSheetId="25">'[33]A01-1'!$A$5:$C$36</definedName>
    <definedName name="___A08" localSheetId="26">'[34]A01-1'!$A$5:$C$36</definedName>
    <definedName name="___A08" localSheetId="27">'[34]A01-1'!$A$5:$C$36</definedName>
    <definedName name="___A08" localSheetId="28">'[34]A01-1'!$A$5:$C$36</definedName>
    <definedName name="___A08" localSheetId="1">'[40]A01-1'!$A$5:$C$36</definedName>
    <definedName name="___A08" localSheetId="29">'[34]A01-1'!$A$5:$C$36</definedName>
    <definedName name="___A08" localSheetId="30">'[34]A01-1'!$A$5:$C$36</definedName>
    <definedName name="___A08" localSheetId="31">'[34]A01-1'!$A$5:$C$36</definedName>
    <definedName name="___A08" localSheetId="4">'[35]A01-1'!$A$5:$C$36</definedName>
    <definedName name="___A08" localSheetId="5">'[36]A01-1'!$A$5:$C$36</definedName>
    <definedName name="___A08" localSheetId="6">'[32]A01-1'!$A$5:$C$36</definedName>
    <definedName name="___A08" localSheetId="7">'[32]A01-1'!$A$5:$C$36</definedName>
    <definedName name="___A08" localSheetId="8">'[30]A01-1'!$A$5:$C$36</definedName>
    <definedName name="___A08">'[36]A01-1'!$A$5:$C$36</definedName>
    <definedName name="___qyc1234" localSheetId="12">#REF!</definedName>
    <definedName name="___qyc1234" localSheetId="13">#REF!</definedName>
    <definedName name="___qyc1234" localSheetId="14">#REF!</definedName>
    <definedName name="___qyc1234" localSheetId="15">#REF!</definedName>
    <definedName name="___qyc1234" localSheetId="16">#REF!</definedName>
    <definedName name="___qyc1234" localSheetId="17">#REF!</definedName>
    <definedName name="___qyc1234" localSheetId="18">#REF!</definedName>
    <definedName name="___qyc1234" localSheetId="0">#REF!</definedName>
    <definedName name="___qyc1234" localSheetId="19">#REF!</definedName>
    <definedName name="___qyc1234" localSheetId="20">#REF!</definedName>
    <definedName name="___qyc1234" localSheetId="21">#REF!</definedName>
    <definedName name="___qyc1234" localSheetId="22">#REF!</definedName>
    <definedName name="___qyc1234" localSheetId="23">#REF!</definedName>
    <definedName name="___qyc1234" localSheetId="24">#REF!</definedName>
    <definedName name="___qyc1234" localSheetId="25">#REF!</definedName>
    <definedName name="___qyc1234" localSheetId="1">#REF!</definedName>
    <definedName name="___qyc1234" localSheetId="2">#REF!</definedName>
    <definedName name="___qyc1234" localSheetId="3">#REF!</definedName>
    <definedName name="___qyc1234" localSheetId="4">#REF!</definedName>
    <definedName name="___qyc1234" localSheetId="5">#REF!</definedName>
    <definedName name="___qyc1234" localSheetId="6">#REF!</definedName>
    <definedName name="___qyc1234" localSheetId="7">#REF!</definedName>
    <definedName name="___qyc1234">#REF!</definedName>
    <definedName name="__1A01_" localSheetId="10">#REF!</definedName>
    <definedName name="__1A01_" localSheetId="11">#REF!</definedName>
    <definedName name="__1A01_" localSheetId="12">#REF!</definedName>
    <definedName name="__1A01_" localSheetId="13">#REF!</definedName>
    <definedName name="__1A01_" localSheetId="14">#REF!</definedName>
    <definedName name="__1A01_" localSheetId="15">#REF!</definedName>
    <definedName name="__1A01_" localSheetId="16">#REF!</definedName>
    <definedName name="__1A01_" localSheetId="17">#REF!</definedName>
    <definedName name="__1A01_" localSheetId="18">#REF!</definedName>
    <definedName name="__1A01_" localSheetId="0">#REF!</definedName>
    <definedName name="__1A01_" localSheetId="19">#REF!</definedName>
    <definedName name="__1A01_" localSheetId="20">#REF!</definedName>
    <definedName name="__1A01_" localSheetId="21">#REF!</definedName>
    <definedName name="__1A01_" localSheetId="22">#REF!</definedName>
    <definedName name="__1A01_" localSheetId="23">#REF!</definedName>
    <definedName name="__1A01_" localSheetId="24">#REF!</definedName>
    <definedName name="__1A01_" localSheetId="25">#REF!</definedName>
    <definedName name="__1A01_" localSheetId="26">#REF!</definedName>
    <definedName name="__1A01_" localSheetId="27">#REF!</definedName>
    <definedName name="__1A01_" localSheetId="28">#REF!</definedName>
    <definedName name="__1A01_" localSheetId="1">#REF!</definedName>
    <definedName name="__1A01_" localSheetId="29">#REF!</definedName>
    <definedName name="__1A01_" localSheetId="30">#REF!</definedName>
    <definedName name="__1A01_" localSheetId="31">#REF!</definedName>
    <definedName name="__1A01_" localSheetId="2">#REF!</definedName>
    <definedName name="__1A01_" localSheetId="3">#REF!</definedName>
    <definedName name="__1A01_" localSheetId="4">#REF!</definedName>
    <definedName name="__1A01_" localSheetId="5">#REF!</definedName>
    <definedName name="__1A01_" localSheetId="6">#REF!</definedName>
    <definedName name="__1A01_" localSheetId="7">#REF!</definedName>
    <definedName name="__1A01_" localSheetId="8">#REF!</definedName>
    <definedName name="__1A01_">#REF!</definedName>
    <definedName name="__2A01_" localSheetId="9">#REF!</definedName>
    <definedName name="__2A01_" localSheetId="10">#REF!</definedName>
    <definedName name="__2A01_" localSheetId="11">#REF!</definedName>
    <definedName name="__2A01_" localSheetId="12">#REF!</definedName>
    <definedName name="__2A01_" localSheetId="13">#REF!</definedName>
    <definedName name="__2A01_" localSheetId="14">#REF!</definedName>
    <definedName name="__2A01_" localSheetId="15">#REF!</definedName>
    <definedName name="__2A01_" localSheetId="16">#REF!</definedName>
    <definedName name="__2A01_" localSheetId="17">#REF!</definedName>
    <definedName name="__2A01_" localSheetId="18">#REF!</definedName>
    <definedName name="__2A01_" localSheetId="0">#REF!</definedName>
    <definedName name="__2A01_" localSheetId="19">#REF!</definedName>
    <definedName name="__2A01_" localSheetId="20">#REF!</definedName>
    <definedName name="__2A01_" localSheetId="21">#REF!</definedName>
    <definedName name="__2A01_" localSheetId="22">#REF!</definedName>
    <definedName name="__2A01_" localSheetId="23">#REF!</definedName>
    <definedName name="__2A01_" localSheetId="24">#REF!</definedName>
    <definedName name="__2A01_" localSheetId="25">#REF!</definedName>
    <definedName name="__2A01_" localSheetId="26">#REF!</definedName>
    <definedName name="__2A01_" localSheetId="27">#REF!</definedName>
    <definedName name="__2A01_" localSheetId="28">#REF!</definedName>
    <definedName name="__2A01_" localSheetId="1">#REF!</definedName>
    <definedName name="__2A01_" localSheetId="29">#REF!</definedName>
    <definedName name="__2A01_" localSheetId="30">#REF!</definedName>
    <definedName name="__2A01_" localSheetId="31">#REF!</definedName>
    <definedName name="__2A01_" localSheetId="2">#REF!</definedName>
    <definedName name="__2A01_" localSheetId="3">#REF!</definedName>
    <definedName name="__2A01_" localSheetId="4">#REF!</definedName>
    <definedName name="__2A01_" localSheetId="5">#REF!</definedName>
    <definedName name="__2A01_" localSheetId="6">#REF!</definedName>
    <definedName name="__2A01_" localSheetId="7">#REF!</definedName>
    <definedName name="__2A01_" localSheetId="8">#REF!</definedName>
    <definedName name="__2A01_">#REF!</definedName>
    <definedName name="__2A08_" localSheetId="9">'[22]A01-1'!$A$5:$C$36</definedName>
    <definedName name="__2A08_" localSheetId="10">'[23]A01-1'!$A$5:$C$36</definedName>
    <definedName name="__2A08_" localSheetId="11">'[23]A01-1'!$A$5:$C$36</definedName>
    <definedName name="__2A08_" localSheetId="12">'[7]A01-1'!$A$5:$C$36</definedName>
    <definedName name="__2A08_" localSheetId="13">'[7]A01-1'!$A$5:$C$36</definedName>
    <definedName name="__2A08_" localSheetId="14">'[7]A01-1'!$A$5:$C$36</definedName>
    <definedName name="__2A08_" localSheetId="15">'[7]A01-1'!$A$5:$C$36</definedName>
    <definedName name="__2A08_" localSheetId="16">'[25]A01-1'!$A$5:$C$36</definedName>
    <definedName name="__2A08_" localSheetId="17">'[7]A01-1'!$A$5:$C$36</definedName>
    <definedName name="__2A08_" localSheetId="18">'[25]A01-1'!$A$5:$C$36</definedName>
    <definedName name="__2A08_" localSheetId="19">'[25]A01-1'!$A$5:$C$36</definedName>
    <definedName name="__2A08_" localSheetId="20">'[25]A01-1'!$A$5:$C$36</definedName>
    <definedName name="__2A08_" localSheetId="21">'[25]A01-1'!$A$5:$C$36</definedName>
    <definedName name="__2A08_" localSheetId="22">'[25]A01-1'!$A$5:$C$36</definedName>
    <definedName name="__2A08_" localSheetId="23">'[25]A01-1'!$A$5:$C$36</definedName>
    <definedName name="__2A08_" localSheetId="24">'[25]A01-1'!$A$5:$C$36</definedName>
    <definedName name="__2A08_" localSheetId="25">'[8]A01-1'!$A$5:$C$36</definedName>
    <definedName name="__2A08_" localSheetId="26">'[9]A01-1'!$A$5:$C$36</definedName>
    <definedName name="__2A08_" localSheetId="27">'[9]A01-1'!$A$5:$C$36</definedName>
    <definedName name="__2A08_" localSheetId="28">'[9]A01-1'!$A$5:$C$36</definedName>
    <definedName name="__2A08_" localSheetId="29">'[9]A01-1'!$A$5:$C$36</definedName>
    <definedName name="__2A08_" localSheetId="30">'[9]A01-1'!$A$5:$C$36</definedName>
    <definedName name="__2A08_" localSheetId="31">'[9]A01-1'!$A$5:$C$36</definedName>
    <definedName name="__2A08_" localSheetId="4">'[10]A01-1'!$A$5:$C$36</definedName>
    <definedName name="__2A08_" localSheetId="5">'[11]A01-1'!$A$5:$C$36</definedName>
    <definedName name="__2A08_" localSheetId="6">'[25]A01-1'!$A$5:$C$36</definedName>
    <definedName name="__2A08_" localSheetId="7">'[25]A01-1'!$A$5:$C$36</definedName>
    <definedName name="__2A08_" localSheetId="8">'[22]A01-1'!$A$5:$C$36</definedName>
    <definedName name="__2A08_">'[11]A01-1'!$A$5:$C$36</definedName>
    <definedName name="__4A08_" localSheetId="9">'[41]A01-1'!$A$5:$C$36</definedName>
    <definedName name="__4A08_" localSheetId="10">'[42]A01-1'!$A$5:$C$36</definedName>
    <definedName name="__4A08_" localSheetId="11">'[42]A01-1'!$A$5:$C$36</definedName>
    <definedName name="__4A08_" localSheetId="12">'[7]A01-1'!$A$5:$C$36</definedName>
    <definedName name="__4A08_" localSheetId="13">'[7]A01-1'!$A$5:$C$36</definedName>
    <definedName name="__4A08_" localSheetId="14">'[7]A01-1'!$A$5:$C$36</definedName>
    <definedName name="__4A08_" localSheetId="15">'[7]A01-1'!$A$5:$C$36</definedName>
    <definedName name="__4A08_" localSheetId="16">'[42]A01-1'!$A$5:$C$36</definedName>
    <definedName name="__4A08_" localSheetId="17">'[7]A01-1'!$A$5:$C$36</definedName>
    <definedName name="__4A08_" localSheetId="18">'[42]A01-1'!$A$5:$C$36</definedName>
    <definedName name="__4A08_" localSheetId="19">'[42]A01-1'!$A$5:$C$36</definedName>
    <definedName name="__4A08_" localSheetId="20">'[42]A01-1'!$A$5:$C$36</definedName>
    <definedName name="__4A08_" localSheetId="21">'[42]A01-1'!$A$5:$C$36</definedName>
    <definedName name="__4A08_" localSheetId="22">'[42]A01-1'!$A$5:$C$36</definedName>
    <definedName name="__4A08_" localSheetId="23">'[42]A01-1'!$A$5:$C$36</definedName>
    <definedName name="__4A08_" localSheetId="24">'[42]A01-1'!$A$5:$C$36</definedName>
    <definedName name="__4A08_" localSheetId="25">'[8]A01-1'!$A$5:$C$36</definedName>
    <definedName name="__4A08_" localSheetId="26">'[9]A01-1'!$A$5:$C$36</definedName>
    <definedName name="__4A08_" localSheetId="27">'[9]A01-1'!$A$5:$C$36</definedName>
    <definedName name="__4A08_" localSheetId="28">'[9]A01-1'!$A$5:$C$36</definedName>
    <definedName name="__4A08_" localSheetId="29">'[9]A01-1'!$A$5:$C$36</definedName>
    <definedName name="__4A08_" localSheetId="30">'[9]A01-1'!$A$5:$C$36</definedName>
    <definedName name="__4A08_" localSheetId="31">'[9]A01-1'!$A$5:$C$36</definedName>
    <definedName name="__4A08_" localSheetId="4">'[10]A01-1'!$A$5:$C$36</definedName>
    <definedName name="__4A08_" localSheetId="5">'[11]A01-1'!$A$5:$C$36</definedName>
    <definedName name="__4A08_" localSheetId="6">'[42]A01-1'!$A$5:$C$36</definedName>
    <definedName name="__4A08_" localSheetId="7">'[42]A01-1'!$A$5:$C$36</definedName>
    <definedName name="__4A08_" localSheetId="8">'[41]A01-1'!$A$5:$C$36</definedName>
    <definedName name="__4A08_">'[11]A01-1'!$A$5:$C$36</definedName>
    <definedName name="__A01" localSheetId="10">#REF!</definedName>
    <definedName name="__A01" localSheetId="11">#REF!</definedName>
    <definedName name="__A01" localSheetId="12">#REF!</definedName>
    <definedName name="__A01" localSheetId="13">#REF!</definedName>
    <definedName name="__A01" localSheetId="14">#REF!</definedName>
    <definedName name="__A01" localSheetId="15">#REF!</definedName>
    <definedName name="__A01" localSheetId="16">#REF!</definedName>
    <definedName name="__A01" localSheetId="17">#REF!</definedName>
    <definedName name="__A01" localSheetId="18">#REF!</definedName>
    <definedName name="__A01" localSheetId="0">#REF!</definedName>
    <definedName name="__A01" localSheetId="19">#REF!</definedName>
    <definedName name="__A01" localSheetId="20">#REF!</definedName>
    <definedName name="__A01" localSheetId="21">#REF!</definedName>
    <definedName name="__A01" localSheetId="22">#REF!</definedName>
    <definedName name="__A01" localSheetId="23">#REF!</definedName>
    <definedName name="__A01" localSheetId="24">#REF!</definedName>
    <definedName name="__A01" localSheetId="25">#REF!</definedName>
    <definedName name="__A01" localSheetId="26">#REF!</definedName>
    <definedName name="__A01" localSheetId="27">#REF!</definedName>
    <definedName name="__A01" localSheetId="28">#REF!</definedName>
    <definedName name="__A01" localSheetId="1">#REF!</definedName>
    <definedName name="__A01" localSheetId="29">#REF!</definedName>
    <definedName name="__A01" localSheetId="30">#REF!</definedName>
    <definedName name="__A01" localSheetId="31">#REF!</definedName>
    <definedName name="__A01" localSheetId="2">#REF!</definedName>
    <definedName name="__A01" localSheetId="3">#REF!</definedName>
    <definedName name="__A01" localSheetId="4">#REF!</definedName>
    <definedName name="__A01" localSheetId="5">#REF!</definedName>
    <definedName name="__A01" localSheetId="6">#REF!</definedName>
    <definedName name="__A01" localSheetId="7">#REF!</definedName>
    <definedName name="__A01" localSheetId="8">#REF!</definedName>
    <definedName name="__A01">#REF!</definedName>
    <definedName name="__A08" localSheetId="9">'[22]A01-1'!$A$5:$C$36</definedName>
    <definedName name="__A08" localSheetId="10">'[23]A01-1'!$A$5:$C$36</definedName>
    <definedName name="__A08" localSheetId="11">'[23]A01-1'!$A$5:$C$36</definedName>
    <definedName name="__A08" localSheetId="12">'[7]A01-1'!$A$5:$C$36</definedName>
    <definedName name="__A08" localSheetId="13">'[7]A01-1'!$A$5:$C$36</definedName>
    <definedName name="__A08" localSheetId="14">'[7]A01-1'!$A$5:$C$36</definedName>
    <definedName name="__A08" localSheetId="15">'[7]A01-1'!$A$5:$C$36</definedName>
    <definedName name="__A08" localSheetId="16">'[25]A01-1'!$A$5:$C$36</definedName>
    <definedName name="__A08" localSheetId="17">'[7]A01-1'!$A$5:$C$36</definedName>
    <definedName name="__A08" localSheetId="18">'[25]A01-1'!$A$5:$C$36</definedName>
    <definedName name="__A08" localSheetId="19">'[25]A01-1'!$A$5:$C$36</definedName>
    <definedName name="__A08" localSheetId="20">'[25]A01-1'!$A$5:$C$36</definedName>
    <definedName name="__A08" localSheetId="21">'[25]A01-1'!$A$5:$C$36</definedName>
    <definedName name="__A08" localSheetId="22">'[25]A01-1'!$A$5:$C$36</definedName>
    <definedName name="__A08" localSheetId="23">'[25]A01-1'!$A$5:$C$36</definedName>
    <definedName name="__A08" localSheetId="24">'[25]A01-1'!$A$5:$C$36</definedName>
    <definedName name="__A08" localSheetId="25">'[8]A01-1'!$A$5:$C$36</definedName>
    <definedName name="__A08" localSheetId="26">'[9]A01-1'!$A$5:$C$36</definedName>
    <definedName name="__A08" localSheetId="27">'[9]A01-1'!$A$5:$C$36</definedName>
    <definedName name="__A08" localSheetId="28">'[9]A01-1'!$A$5:$C$36</definedName>
    <definedName name="__A08" localSheetId="29">'[9]A01-1'!$A$5:$C$36</definedName>
    <definedName name="__A08" localSheetId="30">'[9]A01-1'!$A$5:$C$36</definedName>
    <definedName name="__A08" localSheetId="31">'[9]A01-1'!$A$5:$C$36</definedName>
    <definedName name="__A08" localSheetId="4">'[10]A01-1'!$A$5:$C$36</definedName>
    <definedName name="__A08" localSheetId="5">'[11]A01-1'!$A$5:$C$36</definedName>
    <definedName name="__A08" localSheetId="6">'[25]A01-1'!$A$5:$C$36</definedName>
    <definedName name="__A08" localSheetId="7">'[25]A01-1'!$A$5:$C$36</definedName>
    <definedName name="__A08" localSheetId="8">'[22]A01-1'!$A$5:$C$36</definedName>
    <definedName name="__A08">'[11]A01-1'!$A$5:$C$36</definedName>
    <definedName name="__qyc1234" localSheetId="9">#REF!</definedName>
    <definedName name="__qyc1234" localSheetId="12">#REF!</definedName>
    <definedName name="__qyc1234" localSheetId="13">#REF!</definedName>
    <definedName name="__qyc1234" localSheetId="14">#REF!</definedName>
    <definedName name="__qyc1234" localSheetId="15">#REF!</definedName>
    <definedName name="__qyc1234" localSheetId="16">#REF!</definedName>
    <definedName name="__qyc1234" localSheetId="17">#REF!</definedName>
    <definedName name="__qyc1234" localSheetId="18">#REF!</definedName>
    <definedName name="__qyc1234" localSheetId="0">#REF!</definedName>
    <definedName name="__qyc1234" localSheetId="19">#REF!</definedName>
    <definedName name="__qyc1234" localSheetId="20">#REF!</definedName>
    <definedName name="__qyc1234" localSheetId="21">#REF!</definedName>
    <definedName name="__qyc1234" localSheetId="22">#REF!</definedName>
    <definedName name="__qyc1234" localSheetId="23">#REF!</definedName>
    <definedName name="__qyc1234" localSheetId="24">#REF!</definedName>
    <definedName name="__qyc1234" localSheetId="25">#REF!</definedName>
    <definedName name="__qyc1234" localSheetId="1">#REF!</definedName>
    <definedName name="__qyc1234" localSheetId="2">#REF!</definedName>
    <definedName name="__qyc1234" localSheetId="3">#REF!</definedName>
    <definedName name="__qyc1234" localSheetId="4">#REF!</definedName>
    <definedName name="__qyc1234" localSheetId="5">#REF!</definedName>
    <definedName name="__qyc1234" localSheetId="6">#REF!</definedName>
    <definedName name="__qyc1234" localSheetId="7">#REF!</definedName>
    <definedName name="__qyc1234" localSheetId="8">#REF!</definedName>
    <definedName name="__qyc1234">#REF!</definedName>
    <definedName name="_1A01_" localSheetId="10">#REF!</definedName>
    <definedName name="_1A01_" localSheetId="11">#REF!</definedName>
    <definedName name="_1A01_" localSheetId="12">#REF!</definedName>
    <definedName name="_1A01_" localSheetId="13">#REF!</definedName>
    <definedName name="_1A01_" localSheetId="14">#REF!</definedName>
    <definedName name="_1A01_" localSheetId="15">#REF!</definedName>
    <definedName name="_1A01_" localSheetId="16">#REF!</definedName>
    <definedName name="_1A01_" localSheetId="17">#REF!</definedName>
    <definedName name="_1A01_" localSheetId="18">#REF!</definedName>
    <definedName name="_1A01_" localSheetId="0">#REF!</definedName>
    <definedName name="_1A01_" localSheetId="19">#REF!</definedName>
    <definedName name="_1A01_" localSheetId="20">#REF!</definedName>
    <definedName name="_1A01_" localSheetId="21">#REF!</definedName>
    <definedName name="_1A01_" localSheetId="22">#REF!</definedName>
    <definedName name="_1A01_" localSheetId="23">#REF!</definedName>
    <definedName name="_1A01_" localSheetId="24">#REF!</definedName>
    <definedName name="_1A01_" localSheetId="25">#REF!</definedName>
    <definedName name="_1A01_" localSheetId="26">#REF!</definedName>
    <definedName name="_1A01_" localSheetId="27">#REF!</definedName>
    <definedName name="_1A01_" localSheetId="28">#REF!</definedName>
    <definedName name="_1A01_" localSheetId="1">#REF!</definedName>
    <definedName name="_1A01_" localSheetId="29">#REF!</definedName>
    <definedName name="_1A01_" localSheetId="30">#REF!</definedName>
    <definedName name="_1A01_" localSheetId="31">#REF!</definedName>
    <definedName name="_1A01_" localSheetId="2">#REF!</definedName>
    <definedName name="_1A01_" localSheetId="3">#REF!</definedName>
    <definedName name="_1A01_" localSheetId="4">#REF!</definedName>
    <definedName name="_1A01_" localSheetId="5">#REF!</definedName>
    <definedName name="_1A01_" localSheetId="6">#REF!</definedName>
    <definedName name="_1A01_" localSheetId="7">#REF!</definedName>
    <definedName name="_1A01_" localSheetId="8">#REF!</definedName>
    <definedName name="_1A01_">#REF!</definedName>
    <definedName name="_2A01_" localSheetId="10">#REF!</definedName>
    <definedName name="_2A01_" localSheetId="11">#REF!</definedName>
    <definedName name="_2A01_" localSheetId="12">#REF!</definedName>
    <definedName name="_2A01_" localSheetId="13">#REF!</definedName>
    <definedName name="_2A01_" localSheetId="14">#REF!</definedName>
    <definedName name="_2A01_" localSheetId="15">#REF!</definedName>
    <definedName name="_2A01_" localSheetId="16">#REF!</definedName>
    <definedName name="_2A01_" localSheetId="17">#REF!</definedName>
    <definedName name="_2A01_" localSheetId="18">#REF!</definedName>
    <definedName name="_2A01_" localSheetId="0">#REF!</definedName>
    <definedName name="_2A01_" localSheetId="19">#REF!</definedName>
    <definedName name="_2A01_" localSheetId="20">#REF!</definedName>
    <definedName name="_2A01_" localSheetId="21">#REF!</definedName>
    <definedName name="_2A01_" localSheetId="22">#REF!</definedName>
    <definedName name="_2A01_" localSheetId="23">#REF!</definedName>
    <definedName name="_2A01_" localSheetId="24">#REF!</definedName>
    <definedName name="_2A01_" localSheetId="25">#REF!</definedName>
    <definedName name="_2A01_" localSheetId="26">#REF!</definedName>
    <definedName name="_2A01_" localSheetId="27">#REF!</definedName>
    <definedName name="_2A01_" localSheetId="28">#REF!</definedName>
    <definedName name="_2A01_" localSheetId="1">#REF!</definedName>
    <definedName name="_2A01_" localSheetId="29">#REF!</definedName>
    <definedName name="_2A01_" localSheetId="30">#REF!</definedName>
    <definedName name="_2A01_" localSheetId="31">#REF!</definedName>
    <definedName name="_2A01_" localSheetId="2">#REF!</definedName>
    <definedName name="_2A01_" localSheetId="3">#REF!</definedName>
    <definedName name="_2A01_" localSheetId="4">#REF!</definedName>
    <definedName name="_2A01_" localSheetId="5">#REF!</definedName>
    <definedName name="_2A01_" localSheetId="6">#REF!</definedName>
    <definedName name="_2A01_" localSheetId="7">#REF!</definedName>
    <definedName name="_2A01_" localSheetId="8">#REF!</definedName>
    <definedName name="_2A01_">#REF!</definedName>
    <definedName name="_2A08_" localSheetId="9">'[43]A01-1'!$A$5:$C$36</definedName>
    <definedName name="_2A08_" localSheetId="10">#REF!</definedName>
    <definedName name="_2A08_" localSheetId="11">#REF!</definedName>
    <definedName name="_2A08_" localSheetId="16">'[44]A01-1'!$A$5:$C$36</definedName>
    <definedName name="_2A08_" localSheetId="18">'[44]A01-1'!$A$5:$C$36</definedName>
    <definedName name="_2A08_" localSheetId="19">'[44]A01-1'!$A$5:$C$36</definedName>
    <definedName name="_2A08_" localSheetId="20">'[44]A01-1'!$A$5:$C$36</definedName>
    <definedName name="_2A08_" localSheetId="21">'[44]A01-1'!$A$5:$C$36</definedName>
    <definedName name="_2A08_" localSheetId="22">'[44]A01-1'!$A$5:$C$36</definedName>
    <definedName name="_2A08_" localSheetId="23">'[44]A01-1'!$A$5:$C$36</definedName>
    <definedName name="_2A08_" localSheetId="24">'[44]A01-1'!$A$5:$C$36</definedName>
    <definedName name="_2A08_" localSheetId="25">#REF!</definedName>
    <definedName name="_2A08_" localSheetId="26">#REF!</definedName>
    <definedName name="_2A08_" localSheetId="27">#REF!</definedName>
    <definedName name="_2A08_" localSheetId="28">#REF!</definedName>
    <definedName name="_2A08_" localSheetId="29">#REF!</definedName>
    <definedName name="_2A08_" localSheetId="30">#REF!</definedName>
    <definedName name="_2A08_" localSheetId="31">#REF!</definedName>
    <definedName name="_2A08_" localSheetId="6">'[44]A01-1'!$A$5:$C$36</definedName>
    <definedName name="_2A08_" localSheetId="7">'[44]A01-1'!$A$5:$C$36</definedName>
    <definedName name="_2A08_" localSheetId="8">'[43]A01-1'!$A$5:$C$36</definedName>
    <definedName name="_4A08_" localSheetId="9">'[22]A01-1'!$A$5:$C$36</definedName>
    <definedName name="_4A08_" localSheetId="10">'[23]A01-1'!$A$5:$C$36</definedName>
    <definedName name="_4A08_" localSheetId="11">'[23]A01-1'!$A$5:$C$36</definedName>
    <definedName name="_4A08_" localSheetId="12">'[7]A01-1'!$A$5:$C$36</definedName>
    <definedName name="_4A08_" localSheetId="13">'[7]A01-1'!$A$5:$C$36</definedName>
    <definedName name="_4A08_" localSheetId="14">'[7]A01-1'!$A$5:$C$36</definedName>
    <definedName name="_4A08_" localSheetId="15">'[7]A01-1'!$A$5:$C$36</definedName>
    <definedName name="_4A08_" localSheetId="16">'[25]A01-1'!$A$5:$C$36</definedName>
    <definedName name="_4A08_" localSheetId="17">'[7]A01-1'!$A$5:$C$36</definedName>
    <definedName name="_4A08_" localSheetId="18">'[25]A01-1'!$A$5:$C$36</definedName>
    <definedName name="_4A08_" localSheetId="19">'[25]A01-1'!$A$5:$C$36</definedName>
    <definedName name="_4A08_" localSheetId="20">'[25]A01-1'!$A$5:$C$36</definedName>
    <definedName name="_4A08_" localSheetId="21">'[25]A01-1'!$A$5:$C$36</definedName>
    <definedName name="_4A08_" localSheetId="22">'[25]A01-1'!$A$5:$C$36</definedName>
    <definedName name="_4A08_" localSheetId="23">'[25]A01-1'!$A$5:$C$36</definedName>
    <definedName name="_4A08_" localSheetId="24">'[25]A01-1'!$A$5:$C$36</definedName>
    <definedName name="_4A08_" localSheetId="25">'[8]A01-1'!$A$5:$C$36</definedName>
    <definedName name="_4A08_" localSheetId="26">'[9]A01-1'!$A$5:$C$36</definedName>
    <definedName name="_4A08_" localSheetId="27">'[9]A01-1'!$A$5:$C$36</definedName>
    <definedName name="_4A08_" localSheetId="28">'[9]A01-1'!$A$5:$C$36</definedName>
    <definedName name="_4A08_" localSheetId="29">'[9]A01-1'!$A$5:$C$36</definedName>
    <definedName name="_4A08_" localSheetId="30">'[9]A01-1'!$A$5:$C$36</definedName>
    <definedName name="_4A08_" localSheetId="31">'[9]A01-1'!$A$5:$C$36</definedName>
    <definedName name="_4A08_" localSheetId="4">'[10]A01-1'!$A$5:$C$36</definedName>
    <definedName name="_4A08_" localSheetId="5">'[11]A01-1'!$A$5:$C$36</definedName>
    <definedName name="_4A08_" localSheetId="6">'[25]A01-1'!$A$5:$C$36</definedName>
    <definedName name="_4A08_" localSheetId="7">'[25]A01-1'!$A$5:$C$36</definedName>
    <definedName name="_4A08_" localSheetId="8">'[22]A01-1'!$A$5:$C$36</definedName>
    <definedName name="_4A08_">'[11]A01-1'!$A$5:$C$36</definedName>
    <definedName name="_A01" localSheetId="10">#REF!</definedName>
    <definedName name="_A01" localSheetId="11">#REF!</definedName>
    <definedName name="_A01" localSheetId="12">#REF!</definedName>
    <definedName name="_A01" localSheetId="13">#REF!</definedName>
    <definedName name="_A01" localSheetId="14">#REF!</definedName>
    <definedName name="_A01" localSheetId="15">#REF!</definedName>
    <definedName name="_A01" localSheetId="16">#REF!</definedName>
    <definedName name="_A01" localSheetId="17">#REF!</definedName>
    <definedName name="_A01" localSheetId="18">#REF!</definedName>
    <definedName name="_A01" localSheetId="0">#REF!</definedName>
    <definedName name="_A01" localSheetId="19">#REF!</definedName>
    <definedName name="_A01" localSheetId="20">#REF!</definedName>
    <definedName name="_A01" localSheetId="21">#REF!</definedName>
    <definedName name="_A01" localSheetId="22">#REF!</definedName>
    <definedName name="_A01" localSheetId="23">#REF!</definedName>
    <definedName name="_A01" localSheetId="24">#REF!</definedName>
    <definedName name="_A01" localSheetId="25">#REF!</definedName>
    <definedName name="_A01" localSheetId="26">#REF!</definedName>
    <definedName name="_A01" localSheetId="27">#REF!</definedName>
    <definedName name="_A01" localSheetId="28">#REF!</definedName>
    <definedName name="_A01" localSheetId="1">#REF!</definedName>
    <definedName name="_A01" localSheetId="29">#REF!</definedName>
    <definedName name="_A01" localSheetId="30">#REF!</definedName>
    <definedName name="_A01" localSheetId="31">#REF!</definedName>
    <definedName name="_A01" localSheetId="2">#REF!</definedName>
    <definedName name="_A01" localSheetId="3">#REF!</definedName>
    <definedName name="_A01" localSheetId="4">#REF!</definedName>
    <definedName name="_A01" localSheetId="5">#REF!</definedName>
    <definedName name="_A01" localSheetId="6">#REF!</definedName>
    <definedName name="_A01" localSheetId="7">#REF!</definedName>
    <definedName name="_A01" localSheetId="8">#REF!</definedName>
    <definedName name="_A01">#REF!</definedName>
    <definedName name="_A08" localSheetId="9">'[22]A01-1'!$A$5:$C$36</definedName>
    <definedName name="_A08" localSheetId="10">'[23]A01-1'!$A$5:$C$36</definedName>
    <definedName name="_A08" localSheetId="11">'[23]A01-1'!$A$5:$C$36</definedName>
    <definedName name="_A08" localSheetId="12">'[7]A01-1'!$A$5:$C$36</definedName>
    <definedName name="_A08" localSheetId="13">'[7]A01-1'!$A$5:$C$36</definedName>
    <definedName name="_A08" localSheetId="14">'[7]A01-1'!$A$5:$C$36</definedName>
    <definedName name="_A08" localSheetId="15">'[7]A01-1'!$A$5:$C$36</definedName>
    <definedName name="_A08" localSheetId="16">'[25]A01-1'!$A$5:$C$36</definedName>
    <definedName name="_A08" localSheetId="17">'[7]A01-1'!$A$5:$C$36</definedName>
    <definedName name="_A08" localSheetId="18">'[25]A01-1'!$A$5:$C$36</definedName>
    <definedName name="_A08" localSheetId="19">'[25]A01-1'!$A$5:$C$36</definedName>
    <definedName name="_A08" localSheetId="20">'[25]A01-1'!$A$5:$C$36</definedName>
    <definedName name="_A08" localSheetId="21">'[25]A01-1'!$A$5:$C$36</definedName>
    <definedName name="_A08" localSheetId="22">'[25]A01-1'!$A$5:$C$36</definedName>
    <definedName name="_A08" localSheetId="23">'[25]A01-1'!$A$5:$C$36</definedName>
    <definedName name="_A08" localSheetId="24">'[25]A01-1'!$A$5:$C$36</definedName>
    <definedName name="_A08" localSheetId="25">'[8]A01-1'!$A$5:$C$36</definedName>
    <definedName name="_A08" localSheetId="26">'[9]A01-1'!$A$5:$C$36</definedName>
    <definedName name="_A08" localSheetId="27">'[9]A01-1'!$A$5:$C$36</definedName>
    <definedName name="_A08" localSheetId="28">'[9]A01-1'!$A$5:$C$36</definedName>
    <definedName name="_A08" localSheetId="29">'[9]A01-1'!$A$5:$C$36</definedName>
    <definedName name="_A08" localSheetId="30">'[9]A01-1'!$A$5:$C$36</definedName>
    <definedName name="_A08" localSheetId="31">'[9]A01-1'!$A$5:$C$36</definedName>
    <definedName name="_A08" localSheetId="4">'[10]A01-1'!$A$5:$C$36</definedName>
    <definedName name="_A08" localSheetId="5">'[11]A01-1'!$A$5:$C$36</definedName>
    <definedName name="_A08" localSheetId="6">'[25]A01-1'!$A$5:$C$36</definedName>
    <definedName name="_A08" localSheetId="7">'[25]A01-1'!$A$5:$C$36</definedName>
    <definedName name="_A08" localSheetId="8">'[22]A01-1'!$A$5:$C$36</definedName>
    <definedName name="_A08">'[11]A01-1'!$A$5:$C$36</definedName>
    <definedName name="_a8756" localSheetId="9">'[6]A01-1'!$A$5:$C$36</definedName>
    <definedName name="_a8756" localSheetId="10">'[3]A01-1'!$A$5:$C$36</definedName>
    <definedName name="_a8756" localSheetId="11">'[3]A01-1'!$A$5:$C$36</definedName>
    <definedName name="_a8756" localSheetId="12">'[2]A01-1'!$A$5:$C$36</definedName>
    <definedName name="_a8756" localSheetId="13">'[2]A01-1'!$A$5:$C$36</definedName>
    <definedName name="_a8756" localSheetId="14">'[2]A01-1'!$A$5:$C$36</definedName>
    <definedName name="_a8756" localSheetId="15">'[2]A01-1'!$A$5:$C$36</definedName>
    <definedName name="_a8756" localSheetId="16">'[1]A01-1'!$A$5:$C$36</definedName>
    <definedName name="_a8756" localSheetId="17">'[2]A01-1'!$A$5:$C$36</definedName>
    <definedName name="_a8756" localSheetId="18">'[1]A01-1'!$A$5:$C$36</definedName>
    <definedName name="_a8756" localSheetId="19">'[1]A01-1'!$A$5:$C$36</definedName>
    <definedName name="_a8756" localSheetId="20">'[1]A01-1'!$A$5:$C$36</definedName>
    <definedName name="_a8756" localSheetId="21">'[1]A01-1'!$A$5:$C$36</definedName>
    <definedName name="_a8756" localSheetId="22">'[1]A01-1'!$A$5:$C$36</definedName>
    <definedName name="_a8756" localSheetId="23">'[1]A01-1'!$A$5:$C$36</definedName>
    <definedName name="_a8756" localSheetId="24">'[1]A01-1'!$A$5:$C$36</definedName>
    <definedName name="_a8756" localSheetId="25">'[21]A01-1'!$A$5:$C$36</definedName>
    <definedName name="_a8756" localSheetId="4">'[5]A01-1'!$A$5:$C$36</definedName>
    <definedName name="_a8756" localSheetId="5">'[4]A01-1'!$A$5:$C$36</definedName>
    <definedName name="_a8756" localSheetId="6">'[1]A01-1'!$A$5:$C$36</definedName>
    <definedName name="_a8756" localSheetId="7">'[1]A01-1'!$A$5:$C$36</definedName>
    <definedName name="_a8756" localSheetId="8">'[6]A01-1'!$A$5:$C$36</definedName>
    <definedName name="_a8756">'[4]A01-1'!$A$5:$C$36</definedName>
    <definedName name="_xlnm._FilterDatabase" localSheetId="12" hidden="1">'13马尔康市政府性基金预算收入决算表'!$A$4:$F$22</definedName>
    <definedName name="_xlnm._FilterDatabase" localSheetId="13" hidden="1">'14.马尔康市政府性基金预算支出决算表'!$A$4:$F$18</definedName>
    <definedName name="_xlnm._FilterDatabase" localSheetId="15" hidden="1">'16. 马尔康市级政府性基金预算收入决算表'!$A$4:$F$24</definedName>
    <definedName name="_xlnm._FilterDatabase" localSheetId="16" hidden="1">'17.马尔康市级政府性基金预算支出决算表'!$A$4:$I$17</definedName>
    <definedName name="_xlnm._FilterDatabase" localSheetId="18" hidden="1">'19.马尔康市上级政府性基金预算转移支付决算表'!$A$4:$B$11</definedName>
    <definedName name="_xlnm._FilterDatabase" localSheetId="22" hidden="1">'23.马尔康市级国有资本经营预算收入决算表'!$A$5:$E$16</definedName>
    <definedName name="_xlnm._FilterDatabase" localSheetId="26" hidden="1">'27.本地区社保基金收入决算'!$A$4:$HW$46</definedName>
    <definedName name="_xlnm._FilterDatabase" localSheetId="35" hidden="1">'36.马尔康市地方政府债券使用情况表'!$4:$11</definedName>
    <definedName name="_xlnm._FilterDatabase" localSheetId="8" hidden="1">'9.上级对马尔康市一般公共预算转移支付和税收返还决算表'!$A$4:$IF$21</definedName>
    <definedName name="_qyc1234" localSheetId="9">#REF!</definedName>
    <definedName name="_qyc1234" localSheetId="10">#REF!</definedName>
    <definedName name="_qyc1234" localSheetId="11">#REF!</definedName>
    <definedName name="_qyc1234" localSheetId="12">#REF!</definedName>
    <definedName name="_qyc1234" localSheetId="13">#REF!</definedName>
    <definedName name="_qyc1234" localSheetId="14">#REF!</definedName>
    <definedName name="_qyc1234" localSheetId="15">#REF!</definedName>
    <definedName name="_qyc1234" localSheetId="16">#REF!</definedName>
    <definedName name="_qyc1234" localSheetId="17">#REF!</definedName>
    <definedName name="_qyc1234" localSheetId="18">#REF!</definedName>
    <definedName name="_qyc1234" localSheetId="0">#REF!</definedName>
    <definedName name="_qyc1234" localSheetId="19">#REF!</definedName>
    <definedName name="_qyc1234" localSheetId="20">#REF!</definedName>
    <definedName name="_qyc1234" localSheetId="21">#REF!</definedName>
    <definedName name="_qyc1234" localSheetId="22">#REF!</definedName>
    <definedName name="_qyc1234" localSheetId="23">#REF!</definedName>
    <definedName name="_qyc1234" localSheetId="24">#REF!</definedName>
    <definedName name="_qyc1234" localSheetId="25">#REF!</definedName>
    <definedName name="_qyc1234" localSheetId="26">#REF!</definedName>
    <definedName name="_qyc1234" localSheetId="27">#REF!</definedName>
    <definedName name="_qyc1234" localSheetId="28">#REF!</definedName>
    <definedName name="_qyc1234" localSheetId="1">#REF!</definedName>
    <definedName name="_qyc1234" localSheetId="29">#REF!</definedName>
    <definedName name="_qyc1234" localSheetId="30">#REF!</definedName>
    <definedName name="_qyc1234" localSheetId="31">#REF!</definedName>
    <definedName name="_qyc1234" localSheetId="2">#REF!</definedName>
    <definedName name="_qyc1234" localSheetId="3">#REF!</definedName>
    <definedName name="_qyc1234" localSheetId="4">#REF!</definedName>
    <definedName name="_qyc1234" localSheetId="5">#REF!</definedName>
    <definedName name="_qyc1234" localSheetId="6">#REF!</definedName>
    <definedName name="_qyc1234" localSheetId="7">#REF!</definedName>
    <definedName name="_qyc1234" localSheetId="8">#REF!</definedName>
    <definedName name="_qyc1234">#REF!</definedName>
    <definedName name="a">#N/A</definedName>
    <definedName name="b">#N/A</definedName>
    <definedName name="d">#N/A</definedName>
    <definedName name="_xlnm.Database" localSheetId="9" hidden="1">#REF!</definedName>
    <definedName name="_xlnm.Database" localSheetId="10" hidden="1">#REF!</definedName>
    <definedName name="_xlnm.Database" localSheetId="11" hidden="1">#REF!</definedName>
    <definedName name="_xlnm.Database" localSheetId="12" hidden="1">#REF!</definedName>
    <definedName name="_xlnm.Database" localSheetId="13" hidden="1">#REF!</definedName>
    <definedName name="_xlnm.Database" localSheetId="14" hidden="1">#REF!</definedName>
    <definedName name="_xlnm.Database" localSheetId="15" hidden="1">#REF!</definedName>
    <definedName name="_xlnm.Database" localSheetId="16" hidden="1">#REF!</definedName>
    <definedName name="_xlnm.Database" localSheetId="17" hidden="1">#REF!</definedName>
    <definedName name="_xlnm.Database" localSheetId="18" hidden="1">#REF!</definedName>
    <definedName name="_xlnm.Database" localSheetId="0" hidden="1">#REF!</definedName>
    <definedName name="_xlnm.Database" localSheetId="19" hidden="1">#REF!</definedName>
    <definedName name="_xlnm.Database" localSheetId="20" hidden="1">#REF!</definedName>
    <definedName name="_xlnm.Database" localSheetId="21" hidden="1">#REF!</definedName>
    <definedName name="_xlnm.Database" localSheetId="22" hidden="1">#REF!</definedName>
    <definedName name="_xlnm.Database" localSheetId="23" hidden="1">#REF!</definedName>
    <definedName name="_xlnm.Database" localSheetId="24" hidden="1">#REF!</definedName>
    <definedName name="_xlnm.Database" localSheetId="25" hidden="1">#REF!</definedName>
    <definedName name="_xlnm.Database" localSheetId="26" hidden="1">#REF!</definedName>
    <definedName name="_xlnm.Database" localSheetId="27" hidden="1">#REF!</definedName>
    <definedName name="_xlnm.Database" localSheetId="28" hidden="1">#REF!</definedName>
    <definedName name="_xlnm.Database" localSheetId="1" hidden="1">#REF!</definedName>
    <definedName name="_xlnm.Database" localSheetId="29" hidden="1">#REF!</definedName>
    <definedName name="_xlnm.Database" localSheetId="30" hidden="1">#REF!</definedName>
    <definedName name="_xlnm.Database" localSheetId="31" hidden="1">#REF!</definedName>
    <definedName name="_xlnm.Database" localSheetId="2" hidden="1">#REF!</definedName>
    <definedName name="_xlnm.Database" localSheetId="3" hidden="1">#REF!</definedName>
    <definedName name="_xlnm.Database" localSheetId="4" hidden="1">#REF!</definedName>
    <definedName name="_xlnm.Database" localSheetId="5" hidden="1">#REF!</definedName>
    <definedName name="_xlnm.Database" localSheetId="6" hidden="1">#REF!</definedName>
    <definedName name="_xlnm.Database" localSheetId="7" hidden="1">#REF!</definedName>
    <definedName name="_xlnm.Database" localSheetId="8" hidden="1">#REF!</definedName>
    <definedName name="_xlnm.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 localSheetId="9">'10.马尔康市转移支付分地区'!$A$1:$B$10</definedName>
    <definedName name="_xlnm.Print_Area" localSheetId="10">'11.马尔康市级基本建设'!$A$1:$E$29</definedName>
    <definedName name="_xlnm.Print_Area" localSheetId="11">'12.马尔康市本级重大投资计划和项目'!$A$1:$E$12</definedName>
    <definedName name="_xlnm.Print_Area" localSheetId="12">'13马尔康市政府性基金预算收入决算表'!$A$1:$F$24</definedName>
    <definedName name="_xlnm.Print_Area" localSheetId="13">'14.马尔康市政府性基金预算支出决算表'!$A$1:$F$22</definedName>
    <definedName name="_xlnm.Print_Area" localSheetId="14">'15.马尔康市政府性基金预算收支决算平衡表'!$A$1:$D$16</definedName>
    <definedName name="_xlnm.Print_Area" localSheetId="15">'16. 马尔康市级政府性基金预算收入决算表'!$A$1:$F$24</definedName>
    <definedName name="_xlnm.Print_Area" localSheetId="16">'17.马尔康市级政府性基金预算支出决算表'!$A$1:$F$22</definedName>
    <definedName name="_xlnm.Print_Area" localSheetId="17">'18.马尔康市级政府性基金预算收支决算平衡表'!$A$1:$D$16</definedName>
    <definedName name="_xlnm.Print_Area" localSheetId="18">'19.马尔康市上级政府性基金预算转移支付决算表'!$A$1:$B$19</definedName>
    <definedName name="_xlnm.Print_Area" localSheetId="0">'1YS马尔康市一般公共预算收入'!$A$1:$F$32</definedName>
    <definedName name="_xlnm.Print_Area" localSheetId="20">'21.马尔康市国有资本经营预算支出决算表'!$A$1:$E$22</definedName>
    <definedName name="_xlnm.Print_Area" localSheetId="21">'22.马尔康市国有资本经营预算收支决算平衡表'!$A$1:$D$11</definedName>
    <definedName name="_xlnm.Print_Area" localSheetId="22">'23.马尔康市级国有资本经营预算收入决算表'!$A$1:$E$16</definedName>
    <definedName name="_xlnm.Print_Area" localSheetId="23">'24.马尔康市级国有资本经营预算支出决算表'!$A$1:$E$22</definedName>
    <definedName name="_xlnm.Print_Area" localSheetId="24">'25.马尔康市级国有资本经营预算收支决算平衡表'!$A$1:$D$11</definedName>
    <definedName name="_xlnm.Print_Area" localSheetId="25">'26.国有资本经营预算对下转移支付表'!$A$1:$D$14</definedName>
    <definedName name="_xlnm.Print_Area" localSheetId="26">'27.本地区社保基金收入决算'!$A$1:$E$47</definedName>
    <definedName name="_xlnm.Print_Area" localSheetId="27">'28.本地区社保基金支出决算'!$A$1:$E$44</definedName>
    <definedName name="_xlnm.Print_Area" localSheetId="28">'29.本地区社保基金平衡表'!$A$1:$D$47</definedName>
    <definedName name="_xlnm.Print_Area" localSheetId="1">'2YS 马尔康市一般公共预算支出'!$A$1:$F$31</definedName>
    <definedName name="_xlnm.Print_Area" localSheetId="29">'30.本级社保基金收入决算'!$A$1:$E$47</definedName>
    <definedName name="_xlnm.Print_Area" localSheetId="30">'31.本级社保基金支出决算'!$A$1:$E$44</definedName>
    <definedName name="_xlnm.Print_Area" localSheetId="31">'32.本级社保基金平衡'!$A$1:$D$47</definedName>
    <definedName name="_xlnm.Print_Area" localSheetId="32">'33.马尔康市地方政府债务限额及余额决算情况表'!$A$1:$G$16</definedName>
    <definedName name="_xlnm.Print_Area" localSheetId="33">'34.马尔康市地方政府债务相关情况表'!$A:$C</definedName>
    <definedName name="_xlnm.Print_Area" localSheetId="34">'35.马尔康市本级地方政府专项债务表'!$A:$B</definedName>
    <definedName name="_xlnm.Print_Area" localSheetId="35">'36.马尔康市地方政府债券使用情况表'!$A$1:$H$11</definedName>
    <definedName name="_xlnm.Print_Area" localSheetId="2">'3YS 马尔康市一般公共预算收支决算平衡表'!$A$1:$D$33</definedName>
    <definedName name="_xlnm.Print_Area" localSheetId="3">'4YS 马尔康市级一般公共预算收入'!$A$1:$F$32</definedName>
    <definedName name="_xlnm.Print_Area" localSheetId="4">'5.马尔康市级一般公共预算支出决算表'!$A$1:$F$132</definedName>
    <definedName name="_xlnm.Print_Area" localSheetId="5">'6.马尔康市级一般公共预算收支决算平衡表'!$A$1:$D$33</definedName>
    <definedName name="_xlnm.Print_Area" localSheetId="6">'7.马尔康市本级一般公共预算 经济分类科目支出决算表'!$A$1:$C$76</definedName>
    <definedName name="_xlnm.Print_Area" localSheetId="7">'8.马尔康市本级一般公共预算 经济分类科目基本支出决算表'!$A$1:$C$73</definedName>
    <definedName name="_xlnm.Print_Area" localSheetId="8">'9.上级对马尔康市一般公共预算转移支付和税收返还决算表'!$A$1:$B$74</definedName>
    <definedName name="_xlnm.Print_Area">#N/A</definedName>
    <definedName name="_xlnm.Print_Titles" localSheetId="10">'11.马尔康市级基本建设'!$1:$4</definedName>
    <definedName name="_xlnm.Print_Titles" localSheetId="12">'13马尔康市政府性基金预算收入决算表'!$1:$4</definedName>
    <definedName name="_xlnm.Print_Titles" localSheetId="13">'14.马尔康市政府性基金预算支出决算表'!$1:$4</definedName>
    <definedName name="_xlnm.Print_Titles" localSheetId="15">'16. 马尔康市级政府性基金预算收入决算表'!$1:$4</definedName>
    <definedName name="_xlnm.Print_Titles" localSheetId="16">'17.马尔康市级政府性基金预算支出决算表'!$1:$4</definedName>
    <definedName name="_xlnm.Print_Titles" localSheetId="19">'20.马尔康市国有资本经营预算收入决算表'!$A$2:$IT$4</definedName>
    <definedName name="_xlnm.Print_Titles" localSheetId="20">'21.马尔康市国有资本经营预算支出决算表'!$A$2:$IV$4</definedName>
    <definedName name="_xlnm.Print_Titles" localSheetId="22">'23.马尔康市级国有资本经营预算收入决算表'!$A$2:$IV$4</definedName>
    <definedName name="_xlnm.Print_Titles" localSheetId="23">'24.马尔康市级国有资本经营预算支出决算表'!$2:$4</definedName>
    <definedName name="_xlnm.Print_Titles" localSheetId="26">'27.本地区社保基金收入决算'!$1:$4</definedName>
    <definedName name="_xlnm.Print_Titles" localSheetId="27">'28.本地区社保基金支出决算'!$1:$4</definedName>
    <definedName name="_xlnm.Print_Titles" localSheetId="28">'29.本地区社保基金平衡表'!$1:$4</definedName>
    <definedName name="_xlnm.Print_Titles" localSheetId="29">'30.本级社保基金收入决算'!$1:$4</definedName>
    <definedName name="_xlnm.Print_Titles" localSheetId="30">'31.本级社保基金支出决算'!$1:$4</definedName>
    <definedName name="_xlnm.Print_Titles" localSheetId="31">'32.本级社保基金平衡'!$1:$4</definedName>
    <definedName name="_xlnm.Print_Titles" localSheetId="35">'36.马尔康市地方政府债券使用情况表'!$4:$4</definedName>
    <definedName name="_xlnm.Print_Titles" localSheetId="2">'3YS 马尔康市一般公共预算收支决算平衡表'!$1:$3</definedName>
    <definedName name="_xlnm.Print_Titles" localSheetId="5">'6.马尔康市级一般公共预算收支决算平衡表'!$1:$4</definedName>
    <definedName name="_xlnm.Print_Titles" localSheetId="6">'7.马尔康市本级一般公共预算 经济分类科目支出决算表'!$1:$4</definedName>
    <definedName name="_xlnm.Print_Titles" localSheetId="7">'8.马尔康市本级一般公共预算 经济分类科目基本支出决算表'!$1:$4</definedName>
    <definedName name="_xlnm.Print_Titles" localSheetId="8">'9.上级对马尔康市一般公共预算转移支付和税收返还决算表'!$1:$4</definedName>
    <definedName name="_xlnm.Print_Titles">#N/A</definedName>
    <definedName name="s">#N/A</definedName>
    <definedName name="地区名称" localSheetId="10">#REF!</definedName>
    <definedName name="地区名称" localSheetId="11">#REF!</definedName>
    <definedName name="地区名称" localSheetId="12">#REF!</definedName>
    <definedName name="地区名称" localSheetId="13">#REF!</definedName>
    <definedName name="地区名称" localSheetId="14">#REF!</definedName>
    <definedName name="地区名称" localSheetId="15">#REF!</definedName>
    <definedName name="地区名称" localSheetId="16">#REF!</definedName>
    <definedName name="地区名称" localSheetId="17">#REF!</definedName>
    <definedName name="地区名称" localSheetId="18">#REF!</definedName>
    <definedName name="地区名称" localSheetId="0">#REF!</definedName>
    <definedName name="地区名称" localSheetId="19">#REF!</definedName>
    <definedName name="地区名称" localSheetId="20">#REF!</definedName>
    <definedName name="地区名称" localSheetId="21">#REF!</definedName>
    <definedName name="地区名称" localSheetId="22">#REF!</definedName>
    <definedName name="地区名称" localSheetId="23">#REF!</definedName>
    <definedName name="地区名称" localSheetId="24">#REF!</definedName>
    <definedName name="地区名称" localSheetId="25">#REF!</definedName>
    <definedName name="地区名称" localSheetId="26">#REF!</definedName>
    <definedName name="地区名称" localSheetId="27">#REF!</definedName>
    <definedName name="地区名称" localSheetId="28">#REF!</definedName>
    <definedName name="地区名称" localSheetId="1">#REF!</definedName>
    <definedName name="地区名称" localSheetId="29">#REF!</definedName>
    <definedName name="地区名称" localSheetId="30">#REF!</definedName>
    <definedName name="地区名称" localSheetId="31">#REF!</definedName>
    <definedName name="地区名称" localSheetId="2">#REF!</definedName>
    <definedName name="地区名称" localSheetId="3">#REF!</definedName>
    <definedName name="地区名称" localSheetId="4">#REF!</definedName>
    <definedName name="地区名称" localSheetId="5">#REF!</definedName>
    <definedName name="地区名称" localSheetId="6">#REF!</definedName>
    <definedName name="地区名称" localSheetId="7">#REF!</definedName>
    <definedName name="地区名称" localSheetId="8">#REF!</definedName>
    <definedName name="地区名称">#REF!</definedName>
    <definedName name="分类" localSheetId="12">#REF!</definedName>
    <definedName name="分类" localSheetId="13">#REF!</definedName>
    <definedName name="分类" localSheetId="14">#REF!</definedName>
    <definedName name="分类" localSheetId="15">#REF!</definedName>
    <definedName name="分类" localSheetId="16">#REF!</definedName>
    <definedName name="分类" localSheetId="17">#REF!</definedName>
    <definedName name="分类" localSheetId="0">#REF!</definedName>
    <definedName name="分类" localSheetId="19">#REF!</definedName>
    <definedName name="分类" localSheetId="20">#REF!</definedName>
    <definedName name="分类" localSheetId="21">#REF!</definedName>
    <definedName name="分类" localSheetId="22">#REF!</definedName>
    <definedName name="分类" localSheetId="23">#REF!</definedName>
    <definedName name="分类" localSheetId="24">#REF!</definedName>
    <definedName name="分类" localSheetId="25">#REF!</definedName>
    <definedName name="分类" localSheetId="1">#REF!</definedName>
    <definedName name="分类" localSheetId="2">#REF!</definedName>
    <definedName name="分类" localSheetId="3">#REF!</definedName>
    <definedName name="分类" localSheetId="4">#REF!</definedName>
    <definedName name="分类" localSheetId="5">#REF!</definedName>
    <definedName name="分类">#REF!</definedName>
    <definedName name="行业" localSheetId="19">[45]Sheet1!$W$2:$W$9</definedName>
    <definedName name="行业" localSheetId="20">[45]Sheet1!$W$2:$W$9</definedName>
    <definedName name="行业" localSheetId="21">[45]Sheet1!$W$2:$W$9</definedName>
    <definedName name="行业" localSheetId="22">[45]Sheet1!$W$2:$W$9</definedName>
    <definedName name="行业" localSheetId="23">[45]Sheet1!$W$2:$W$9</definedName>
    <definedName name="行业" localSheetId="24">[45]Sheet1!$W$2:$W$9</definedName>
    <definedName name="行业" localSheetId="25">[45]Sheet1!$W$2:$W$9</definedName>
    <definedName name="行业" localSheetId="4">[45]Sheet1!$W$2:$W$9</definedName>
    <definedName name="行业">[46]Sheet1!$W$2:$W$9</definedName>
    <definedName name="市州" localSheetId="19">[45]Sheet1!$A$2:$U$2</definedName>
    <definedName name="市州" localSheetId="20">[45]Sheet1!$A$2:$U$2</definedName>
    <definedName name="市州" localSheetId="21">[45]Sheet1!$A$2:$U$2</definedName>
    <definedName name="市州" localSheetId="22">[45]Sheet1!$A$2:$U$2</definedName>
    <definedName name="市州" localSheetId="23">[45]Sheet1!$A$2:$U$2</definedName>
    <definedName name="市州" localSheetId="24">[45]Sheet1!$A$2:$U$2</definedName>
    <definedName name="市州" localSheetId="25">[45]Sheet1!$A$2:$U$2</definedName>
    <definedName name="市州" localSheetId="4">[45]Sheet1!$A$2:$U$2</definedName>
    <definedName name="市州">[46]Sheet1!$A$2:$U$2</definedName>
    <definedName name="形式" localSheetId="12">#REF!</definedName>
    <definedName name="形式" localSheetId="13">#REF!</definedName>
    <definedName name="形式" localSheetId="14">#REF!</definedName>
    <definedName name="形式" localSheetId="15">#REF!</definedName>
    <definedName name="形式" localSheetId="16">#REF!</definedName>
    <definedName name="形式" localSheetId="17">#REF!</definedName>
    <definedName name="形式" localSheetId="0">#REF!</definedName>
    <definedName name="形式" localSheetId="19">#REF!</definedName>
    <definedName name="形式" localSheetId="20">#REF!</definedName>
    <definedName name="形式" localSheetId="21">#REF!</definedName>
    <definedName name="形式" localSheetId="22">#REF!</definedName>
    <definedName name="形式" localSheetId="23">#REF!</definedName>
    <definedName name="形式" localSheetId="24">#REF!</definedName>
    <definedName name="形式" localSheetId="25">#REF!</definedName>
    <definedName name="形式" localSheetId="1">#REF!</definedName>
    <definedName name="形式" localSheetId="2">#REF!</definedName>
    <definedName name="形式" localSheetId="3">#REF!</definedName>
    <definedName name="形式" localSheetId="4">#REF!</definedName>
    <definedName name="形式" localSheetId="5">#REF!</definedName>
    <definedName name="形式">#REF!</definedName>
    <definedName name="性质" localSheetId="19">[47]Sheet2!$A$1:$A$4</definedName>
    <definedName name="性质" localSheetId="20">[47]Sheet2!$A$1:$A$4</definedName>
    <definedName name="性质" localSheetId="21">[47]Sheet2!$A$1:$A$4</definedName>
    <definedName name="性质" localSheetId="22">[47]Sheet2!$A$1:$A$4</definedName>
    <definedName name="性质" localSheetId="23">[47]Sheet2!$A$1:$A$4</definedName>
    <definedName name="性质" localSheetId="24">[47]Sheet2!$A$1:$A$4</definedName>
    <definedName name="性质" localSheetId="25">[47]Sheet2!$A$1:$A$4</definedName>
    <definedName name="性质" localSheetId="4">[47]Sheet2!$A$1:$A$4</definedName>
    <definedName name="性质">[48]Sheet2!$A$1:$A$4</definedName>
    <definedName name="支出" localSheetId="9">#REF!</definedName>
    <definedName name="支出" localSheetId="10">#REF!</definedName>
    <definedName name="支出" localSheetId="11">#REF!</definedName>
    <definedName name="支出" localSheetId="12">#REF!</definedName>
    <definedName name="支出" localSheetId="13">#REF!</definedName>
    <definedName name="支出" localSheetId="14">#REF!</definedName>
    <definedName name="支出" localSheetId="15">#REF!</definedName>
    <definedName name="支出" localSheetId="16">#REF!</definedName>
    <definedName name="支出" localSheetId="17">#REF!</definedName>
    <definedName name="支出" localSheetId="18">#REF!</definedName>
    <definedName name="支出" localSheetId="0">#REF!</definedName>
    <definedName name="支出" localSheetId="19">#REF!</definedName>
    <definedName name="支出" localSheetId="20">#REF!</definedName>
    <definedName name="支出" localSheetId="21">#REF!</definedName>
    <definedName name="支出" localSheetId="22">#REF!</definedName>
    <definedName name="支出" localSheetId="23">#REF!</definedName>
    <definedName name="支出" localSheetId="24">#REF!</definedName>
    <definedName name="支出" localSheetId="25">#REF!</definedName>
    <definedName name="支出" localSheetId="26">#REF!</definedName>
    <definedName name="支出" localSheetId="27">#REF!</definedName>
    <definedName name="支出" localSheetId="28">#REF!</definedName>
    <definedName name="支出" localSheetId="1">#REF!</definedName>
    <definedName name="支出" localSheetId="29">#REF!</definedName>
    <definedName name="支出" localSheetId="30">#REF!</definedName>
    <definedName name="支出" localSheetId="31">#REF!</definedName>
    <definedName name="支出" localSheetId="2">#REF!</definedName>
    <definedName name="支出" localSheetId="3">#REF!</definedName>
    <definedName name="支出" localSheetId="4">#REF!</definedName>
    <definedName name="支出" localSheetId="5">#REF!</definedName>
    <definedName name="支出" localSheetId="6">#REF!</definedName>
    <definedName name="支出" localSheetId="7">#REF!</definedName>
    <definedName name="支出" localSheetId="8">#REF!</definedName>
    <definedName name="支出">#REF!</definedName>
  </definedNames>
  <calcPr calcId="144525"/>
</workbook>
</file>

<file path=xl/calcChain.xml><?xml version="1.0" encoding="utf-8"?>
<calcChain xmlns="http://schemas.openxmlformats.org/spreadsheetml/2006/main">
  <c r="B7" i="223" l="1"/>
  <c r="C25" i="222"/>
  <c r="B25" i="222"/>
  <c r="C23" i="222"/>
  <c r="C22" i="222" s="1"/>
  <c r="B23" i="222"/>
  <c r="B22" i="222"/>
  <c r="C19" i="222"/>
  <c r="B19" i="222"/>
  <c r="C11" i="222"/>
  <c r="B11" i="222"/>
  <c r="C8" i="222"/>
  <c r="B8" i="222"/>
  <c r="C5" i="222"/>
  <c r="B5" i="222"/>
  <c r="F8" i="220"/>
  <c r="E8" i="220"/>
  <c r="B8" i="220"/>
  <c r="F7" i="220"/>
  <c r="E7" i="220"/>
  <c r="B7" i="220"/>
  <c r="B10" i="212" l="1"/>
  <c r="D6" i="212"/>
  <c r="D10" i="212" s="1"/>
  <c r="C22" i="211"/>
  <c r="B19" i="211"/>
  <c r="B22" i="211" s="1"/>
  <c r="E11" i="211"/>
  <c r="E22" i="211" s="1"/>
  <c r="D11" i="211"/>
  <c r="D22" i="211" s="1"/>
  <c r="C11" i="211"/>
  <c r="D16" i="210"/>
  <c r="E6" i="210"/>
  <c r="E5" i="210"/>
  <c r="E16" i="210" s="1"/>
  <c r="D5" i="210"/>
  <c r="C5" i="210"/>
  <c r="C16" i="210" s="1"/>
  <c r="B5" i="210"/>
  <c r="B16" i="210" s="1"/>
  <c r="B10" i="209"/>
  <c r="D10" i="209"/>
  <c r="D6" i="209"/>
  <c r="E22" i="208"/>
  <c r="D22" i="208"/>
  <c r="C22" i="208"/>
  <c r="B22" i="208"/>
  <c r="D11" i="208"/>
  <c r="E11" i="208"/>
  <c r="C11" i="208"/>
  <c r="B19" i="208"/>
  <c r="D16" i="207"/>
  <c r="E6" i="207"/>
  <c r="E5" i="207"/>
  <c r="E16" i="207" s="1"/>
  <c r="C5" i="207"/>
  <c r="C16" i="207" s="1"/>
  <c r="D5" i="207"/>
  <c r="B5" i="207"/>
  <c r="B16" i="207" s="1"/>
  <c r="D8" i="235"/>
  <c r="D5" i="235"/>
  <c r="D14" i="235" s="1"/>
  <c r="B5" i="235"/>
  <c r="B14" i="235" s="1"/>
  <c r="E15" i="234"/>
  <c r="E14" i="234"/>
  <c r="E13" i="234"/>
  <c r="E12" i="234"/>
  <c r="E11" i="234"/>
  <c r="D10" i="234"/>
  <c r="E10" i="234" s="1"/>
  <c r="C10" i="234"/>
  <c r="B10" i="234"/>
  <c r="D5" i="234"/>
  <c r="E5" i="234" s="1"/>
  <c r="C5" i="234"/>
  <c r="B5" i="234"/>
  <c r="F24" i="233"/>
  <c r="D24" i="233"/>
  <c r="E15" i="233"/>
  <c r="E14" i="233"/>
  <c r="D8" i="233"/>
  <c r="E8" i="233" s="1"/>
  <c r="E7" i="233"/>
  <c r="E6" i="233"/>
  <c r="D5" i="233"/>
  <c r="E5" i="233" s="1"/>
  <c r="E24" i="233" s="1"/>
  <c r="C5" i="233"/>
  <c r="C24" i="233" s="1"/>
  <c r="B5" i="233"/>
  <c r="B24" i="233" s="1"/>
  <c r="D6" i="232"/>
  <c r="D9" i="232"/>
  <c r="E11" i="231"/>
  <c r="E12" i="231"/>
  <c r="E13" i="231"/>
  <c r="E14" i="231"/>
  <c r="E15" i="231"/>
  <c r="C5" i="231"/>
  <c r="C10" i="231"/>
  <c r="D10" i="231"/>
  <c r="D5" i="231" s="1"/>
  <c r="B10" i="231"/>
  <c r="B5" i="231" s="1"/>
  <c r="E15" i="230"/>
  <c r="E14" i="230"/>
  <c r="E6" i="230"/>
  <c r="E7" i="230"/>
  <c r="D8" i="230"/>
  <c r="E8" i="230" s="1"/>
  <c r="D15" i="235" l="1"/>
  <c r="E10" i="231"/>
  <c r="B5" i="200" l="1"/>
  <c r="E74" i="228"/>
  <c r="E75" i="228"/>
  <c r="E76" i="228"/>
  <c r="E79" i="228"/>
  <c r="E80" i="228"/>
  <c r="E81" i="228"/>
  <c r="E90" i="228"/>
  <c r="E91" i="228"/>
  <c r="E92" i="228"/>
  <c r="E95" i="228"/>
  <c r="E96" i="228"/>
  <c r="E97" i="228"/>
  <c r="E98" i="228"/>
  <c r="E99" i="228"/>
  <c r="E100" i="228"/>
  <c r="E103" i="228"/>
  <c r="E104" i="228"/>
  <c r="E108" i="228"/>
  <c r="E109" i="228"/>
  <c r="E111" i="228"/>
  <c r="E112" i="228"/>
  <c r="E113" i="228"/>
  <c r="E114" i="228"/>
  <c r="E116" i="228"/>
  <c r="E117" i="228"/>
  <c r="E119" i="228"/>
  <c r="E120" i="228"/>
  <c r="E121" i="228"/>
  <c r="E123" i="228"/>
  <c r="E69" i="228"/>
  <c r="E71" i="228"/>
  <c r="E72" i="228"/>
  <c r="E73" i="228"/>
  <c r="E62" i="228"/>
  <c r="E63" i="228"/>
  <c r="E64" i="228"/>
  <c r="E65" i="228"/>
  <c r="E66" i="228"/>
  <c r="E67" i="228"/>
  <c r="E68" i="228"/>
  <c r="E61" i="228"/>
  <c r="E60" i="228"/>
  <c r="E56" i="228"/>
  <c r="E57" i="228"/>
  <c r="E58" i="228"/>
  <c r="E55" i="228"/>
  <c r="E8" i="228"/>
  <c r="E9" i="228"/>
  <c r="E10" i="228"/>
  <c r="E11" i="228"/>
  <c r="E12" i="228"/>
  <c r="E14" i="228"/>
  <c r="E15" i="228"/>
  <c r="E16" i="228"/>
  <c r="E17" i="228"/>
  <c r="E18" i="228"/>
  <c r="E19" i="228"/>
  <c r="E20" i="228"/>
  <c r="E21" i="228"/>
  <c r="E22" i="228"/>
  <c r="E23" i="228"/>
  <c r="E24" i="228"/>
  <c r="E25" i="228"/>
  <c r="E26" i="228"/>
  <c r="E27" i="228"/>
  <c r="E30" i="228"/>
  <c r="E31" i="228"/>
  <c r="E32" i="228"/>
  <c r="E33" i="228"/>
  <c r="E34" i="228"/>
  <c r="E35" i="228"/>
  <c r="E37" i="228"/>
  <c r="E38" i="228"/>
  <c r="E39" i="228"/>
  <c r="E6" i="228"/>
  <c r="E7" i="228"/>
  <c r="E8" i="225"/>
  <c r="E9" i="225"/>
  <c r="E10" i="225"/>
  <c r="E11" i="225"/>
  <c r="E12" i="225"/>
  <c r="E13" i="225"/>
  <c r="E15" i="225"/>
  <c r="E16" i="225"/>
  <c r="E17" i="225"/>
  <c r="E19" i="225"/>
  <c r="E22" i="225"/>
  <c r="E23" i="225"/>
  <c r="E24" i="225"/>
  <c r="E25" i="225"/>
  <c r="E26" i="225"/>
  <c r="D31" i="225"/>
  <c r="C32" i="224"/>
  <c r="E30" i="224"/>
  <c r="E27" i="224"/>
  <c r="E25" i="224"/>
  <c r="E24" i="224"/>
  <c r="E23" i="224"/>
  <c r="D22" i="224"/>
  <c r="E22" i="224" s="1"/>
  <c r="C22" i="224"/>
  <c r="B22" i="224"/>
  <c r="E20" i="224"/>
  <c r="E18" i="224"/>
  <c r="E17" i="224"/>
  <c r="E16" i="224"/>
  <c r="E15" i="224"/>
  <c r="E14" i="224"/>
  <c r="E13" i="224"/>
  <c r="E12" i="224"/>
  <c r="E11" i="224"/>
  <c r="E10" i="224"/>
  <c r="E9" i="224"/>
  <c r="E7" i="224"/>
  <c r="E6" i="224"/>
  <c r="E5" i="224"/>
  <c r="D5" i="224"/>
  <c r="D32" i="224" s="1"/>
  <c r="C5" i="224"/>
  <c r="B5" i="224"/>
  <c r="B32" i="224" s="1"/>
  <c r="E6" i="227"/>
  <c r="E7" i="227"/>
  <c r="E9" i="227"/>
  <c r="E10" i="227"/>
  <c r="E11" i="227"/>
  <c r="E12" i="227"/>
  <c r="E13" i="227"/>
  <c r="E14" i="227"/>
  <c r="E15" i="227"/>
  <c r="E16" i="227"/>
  <c r="E17" i="227"/>
  <c r="E18" i="227"/>
  <c r="E20" i="227"/>
  <c r="E23" i="227"/>
  <c r="E24" i="227"/>
  <c r="E25" i="227"/>
  <c r="E27" i="227"/>
  <c r="E30" i="227"/>
  <c r="D22" i="227"/>
  <c r="D5" i="227"/>
  <c r="C32" i="227"/>
  <c r="C22" i="227"/>
  <c r="C5" i="227"/>
  <c r="B22" i="227"/>
  <c r="E22" i="227" s="1"/>
  <c r="D21" i="229"/>
  <c r="D20" i="229"/>
  <c r="D7" i="229"/>
  <c r="D6" i="229"/>
  <c r="D31" i="229" s="1"/>
  <c r="D32" i="229" s="1"/>
  <c r="D33" i="229" s="1"/>
  <c r="B20" i="229"/>
  <c r="B15" i="229"/>
  <c r="B6" i="229" s="1"/>
  <c r="B31" i="229" s="1"/>
  <c r="B11" i="229"/>
  <c r="B7" i="229"/>
  <c r="B7" i="226"/>
  <c r="E32" i="224" l="1"/>
  <c r="K3" i="237"/>
  <c r="J3" i="237"/>
  <c r="I3" i="237"/>
  <c r="H3" i="237"/>
  <c r="G3" i="237"/>
  <c r="F3" i="237"/>
  <c r="E3" i="237"/>
  <c r="D3" i="237"/>
  <c r="C3" i="237"/>
  <c r="B3" i="237"/>
  <c r="B6" i="219"/>
  <c r="D43" i="218"/>
  <c r="E43" i="218" s="1"/>
  <c r="B43" i="218"/>
  <c r="E29" i="218"/>
  <c r="C29" i="218"/>
  <c r="C43" i="218" s="1"/>
  <c r="B29" i="218"/>
  <c r="C46" i="217"/>
  <c r="E27" i="217"/>
  <c r="D46" i="217"/>
  <c r="C27" i="217"/>
  <c r="B27" i="217"/>
  <c r="B46" i="217" s="1"/>
  <c r="B46" i="214"/>
  <c r="D46" i="214"/>
  <c r="C27" i="214"/>
  <c r="C46" i="214" s="1"/>
  <c r="B27" i="214"/>
  <c r="E27" i="214" s="1"/>
  <c r="D16" i="235"/>
  <c r="B6" i="232"/>
  <c r="B15" i="232" s="1"/>
  <c r="D15" i="232"/>
  <c r="E5" i="231"/>
  <c r="F24" i="230"/>
  <c r="D5" i="230"/>
  <c r="D24" i="230" s="1"/>
  <c r="C5" i="230"/>
  <c r="C24" i="230" s="1"/>
  <c r="B5" i="230"/>
  <c r="D12" i="205"/>
  <c r="C12" i="205"/>
  <c r="E51" i="228"/>
  <c r="E50" i="228"/>
  <c r="E48" i="228"/>
  <c r="E46" i="228"/>
  <c r="E45" i="228"/>
  <c r="E42" i="228"/>
  <c r="E5" i="228"/>
  <c r="D32" i="227"/>
  <c r="B5" i="227"/>
  <c r="B32" i="227" s="1"/>
  <c r="D21" i="226"/>
  <c r="D20" i="226" s="1"/>
  <c r="B20" i="226"/>
  <c r="B15" i="226"/>
  <c r="B11" i="226"/>
  <c r="B6" i="226" s="1"/>
  <c r="B31" i="226" s="1"/>
  <c r="D7" i="226"/>
  <c r="D6" i="226"/>
  <c r="B31" i="225"/>
  <c r="E31" i="225" s="1"/>
  <c r="C21" i="225"/>
  <c r="C20" i="225"/>
  <c r="C6" i="225"/>
  <c r="E5" i="225"/>
  <c r="E46" i="217" l="1"/>
  <c r="E46" i="214"/>
  <c r="E5" i="230"/>
  <c r="E24" i="230" s="1"/>
  <c r="B24" i="230"/>
  <c r="D16" i="232"/>
  <c r="C31" i="225"/>
  <c r="E32" i="227"/>
  <c r="E5" i="227"/>
  <c r="D31" i="226"/>
  <c r="D32" i="226" s="1"/>
  <c r="D33" i="226" s="1"/>
  <c r="B30" i="225" l="1"/>
  <c r="D30" i="225"/>
</calcChain>
</file>

<file path=xl/sharedStrings.xml><?xml version="1.0" encoding="utf-8"?>
<sst xmlns="http://schemas.openxmlformats.org/spreadsheetml/2006/main" count="1442" uniqueCount="723">
  <si>
    <t>样表1</t>
  </si>
  <si>
    <t>单位：万元，%</t>
  </si>
  <si>
    <t>预算科目</t>
  </si>
  <si>
    <t>年初
预算数</t>
  </si>
  <si>
    <t>调整
预算数</t>
  </si>
  <si>
    <t>决算数</t>
  </si>
  <si>
    <t>为预算</t>
  </si>
  <si>
    <t>为上年
决算</t>
  </si>
  <si>
    <t>税收收入小计</t>
  </si>
  <si>
    <t>一、增值税</t>
  </si>
  <si>
    <t>二、企业所得税</t>
  </si>
  <si>
    <t>三、企业所得税退税</t>
  </si>
  <si>
    <t>四、个人所得税</t>
  </si>
  <si>
    <t>五、资源税</t>
  </si>
  <si>
    <t>六、城市维护建设税</t>
  </si>
  <si>
    <t>七、房产税</t>
  </si>
  <si>
    <t>八、印花税</t>
  </si>
  <si>
    <t>九、城镇土地使用税</t>
  </si>
  <si>
    <t>十、土地增值税</t>
  </si>
  <si>
    <t>十一、车船税</t>
  </si>
  <si>
    <t>十二、耕地占用税</t>
  </si>
  <si>
    <t>十三、契税</t>
  </si>
  <si>
    <t>十四、烟叶税</t>
  </si>
  <si>
    <t>十五、环境保护税</t>
  </si>
  <si>
    <t>十六、其他税收收入</t>
  </si>
  <si>
    <t>非税收入小计</t>
  </si>
  <si>
    <t>十七、专项收入</t>
  </si>
  <si>
    <t>十八、行政事业性收费收入</t>
  </si>
  <si>
    <t>十九、罚没收入</t>
  </si>
  <si>
    <t>二十、国有资本经营收入</t>
  </si>
  <si>
    <t>二十一、国有资源（资产）有偿使用收入</t>
  </si>
  <si>
    <t>二十二、捐赠收入</t>
  </si>
  <si>
    <t>二十三、政府住房基金收入</t>
  </si>
  <si>
    <t>二十四、其他收入</t>
  </si>
  <si>
    <t>一般公共预算收入合计</t>
  </si>
  <si>
    <t>样表2</t>
  </si>
  <si>
    <t>单位：万元,%</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</si>
  <si>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</si>
  <si>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</si>
  <si>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</si>
  <si>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</si>
  <si>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</si>
  <si>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</si>
  <si>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</si>
  <si>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</si>
  <si>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</si>
  <si>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</si>
  <si>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</si>
  <si>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</si>
  <si>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</si>
  <si>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</si>
  <si>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</si>
  <si>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</si>
  <si>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</si>
  <si>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</si>
  <si>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</si>
  <si>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</si>
  <si>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</si>
  <si>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</si>
  <si>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</si>
  <si>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二十四、债务付息支出</t>
  </si>
  <si>
    <t>二十五、债务发行费用支出</t>
  </si>
  <si>
    <t>一般公共预算支出合计</t>
  </si>
  <si>
    <t>样表3</t>
  </si>
  <si>
    <t>单位：万元</t>
  </si>
  <si>
    <t>收   入</t>
  </si>
  <si>
    <t>支   出</t>
  </si>
  <si>
    <t>一般公共预算收入</t>
  </si>
  <si>
    <t>一般公共预算支出</t>
  </si>
  <si>
    <t>转移性收入</t>
  </si>
  <si>
    <t>转移性支出</t>
  </si>
  <si>
    <t>上级补助收入</t>
  </si>
  <si>
    <t>上解支出</t>
  </si>
  <si>
    <t>一般性转移支付收入</t>
  </si>
  <si>
    <t>体制上解支出</t>
  </si>
  <si>
    <t>专项转移支付收入</t>
  </si>
  <si>
    <t>专项上解支出</t>
  </si>
  <si>
    <t>上年结余收入</t>
  </si>
  <si>
    <t>调出资金</t>
  </si>
  <si>
    <t>调入资金</t>
  </si>
  <si>
    <t>区域间转移性支出</t>
  </si>
  <si>
    <t>从政府性基金预算调入</t>
  </si>
  <si>
    <t>援助其他地区支出</t>
  </si>
  <si>
    <t>从国有资本经营预算调入</t>
  </si>
  <si>
    <t>生态保护补偿转移性支出</t>
  </si>
  <si>
    <t>从其他资金调入</t>
  </si>
  <si>
    <t>土地指标调剂转移性支出</t>
  </si>
  <si>
    <t>债务转贷收入</t>
  </si>
  <si>
    <t>其他转移性支出</t>
  </si>
  <si>
    <t>地方政府一般债券转贷收入</t>
  </si>
  <si>
    <t>安排预算稳定调节基金</t>
  </si>
  <si>
    <t>地方政府向外国政府借款转贷收入</t>
  </si>
  <si>
    <t>补充预算周转金</t>
  </si>
  <si>
    <t>地方政府向国际组织借款转贷收入</t>
  </si>
  <si>
    <t>拨付国债转贷资金数</t>
  </si>
  <si>
    <t>地方政府其他一般债务转贷收入</t>
  </si>
  <si>
    <t>国债转贷资金结余</t>
  </si>
  <si>
    <t>区域间转移性收入</t>
  </si>
  <si>
    <t>债务还本支出</t>
  </si>
  <si>
    <t>接受其他地区援助收入</t>
  </si>
  <si>
    <t>地方政府一般债务还本支出</t>
  </si>
  <si>
    <t>生态保护补偿转移性收入</t>
  </si>
  <si>
    <t>地方政府一般债券还本支出</t>
  </si>
  <si>
    <t>土地指标调剂转移性收入</t>
  </si>
  <si>
    <t>地方政府向外国政府借款还本支出</t>
  </si>
  <si>
    <t>其他转移性收入</t>
  </si>
  <si>
    <t>地方政府向国际组织借款还本支出</t>
  </si>
  <si>
    <t>动用预算稳定调节基金</t>
  </si>
  <si>
    <t>……</t>
  </si>
  <si>
    <t>国债转贷收入</t>
  </si>
  <si>
    <t>国债转贷资金上年结余</t>
  </si>
  <si>
    <t>国债转贷转补助数</t>
  </si>
  <si>
    <t>收  入  总  计</t>
  </si>
  <si>
    <t>支  出  总  计</t>
  </si>
  <si>
    <t>年终结余</t>
  </si>
  <si>
    <t>其中：结转下年支出</t>
  </si>
  <si>
    <t>样表4</t>
  </si>
  <si>
    <t>样表5</t>
  </si>
  <si>
    <t>一般公共服务支出</t>
  </si>
  <si>
    <t xml:space="preserve">  人大事务</t>
  </si>
  <si>
    <t xml:space="preserve">  政协事务</t>
  </si>
  <si>
    <t xml:space="preserve">  政府办公厅(室)及相关机构事务</t>
  </si>
  <si>
    <t xml:space="preserve">  发展与改革事务</t>
  </si>
  <si>
    <t xml:space="preserve">  统计信息事务</t>
  </si>
  <si>
    <t xml:space="preserve">  财政事务</t>
  </si>
  <si>
    <t xml:space="preserve">  税收事务</t>
  </si>
  <si>
    <t xml:space="preserve">  审计事务</t>
  </si>
  <si>
    <t xml:space="preserve">  纪检监察事务</t>
  </si>
  <si>
    <t xml:space="preserve">  商贸事务</t>
  </si>
  <si>
    <t xml:space="preserve">  民族事务</t>
  </si>
  <si>
    <t xml:space="preserve">  档案事务</t>
  </si>
  <si>
    <t xml:space="preserve">  民主党派及工商联事务</t>
  </si>
  <si>
    <t xml:space="preserve">  群众团体事务</t>
  </si>
  <si>
    <t xml:space="preserve">  党委办公厅(室)及相关机构事务</t>
  </si>
  <si>
    <t xml:space="preserve">  组织事务</t>
  </si>
  <si>
    <t xml:space="preserve">  宣传事务</t>
  </si>
  <si>
    <t xml:space="preserve">  统战事务</t>
  </si>
  <si>
    <t xml:space="preserve">  其他共产党事务支出</t>
  </si>
  <si>
    <t xml:space="preserve">  市场监督管理事务</t>
  </si>
  <si>
    <t xml:space="preserve">  其他一般公共服务支出</t>
  </si>
  <si>
    <t>国防支出</t>
  </si>
  <si>
    <t xml:space="preserve">  国防动员</t>
  </si>
  <si>
    <t>公共安全支出</t>
  </si>
  <si>
    <t xml:space="preserve">  武装警察部队</t>
  </si>
  <si>
    <t xml:space="preserve">  公安</t>
  </si>
  <si>
    <t xml:space="preserve">  检察</t>
  </si>
  <si>
    <t xml:space="preserve">  法院</t>
  </si>
  <si>
    <t xml:space="preserve">  司法</t>
  </si>
  <si>
    <t xml:space="preserve">  其他公共安全支出</t>
  </si>
  <si>
    <t>教育支出</t>
  </si>
  <si>
    <t xml:space="preserve">  教育管理事务</t>
  </si>
  <si>
    <t xml:space="preserve">  普通教育</t>
  </si>
  <si>
    <t xml:space="preserve">  职业教育</t>
  </si>
  <si>
    <t xml:space="preserve">  特殊教育</t>
  </si>
  <si>
    <t xml:space="preserve">  进修及培训</t>
  </si>
  <si>
    <t xml:space="preserve">  教育费附加安排的支出</t>
  </si>
  <si>
    <t xml:space="preserve">  其他教育支出</t>
  </si>
  <si>
    <t>科学技术支出</t>
  </si>
  <si>
    <t xml:space="preserve">  科学技术管理事务</t>
  </si>
  <si>
    <t xml:space="preserve">  技术研究与开发</t>
  </si>
  <si>
    <t xml:space="preserve">  科学技术普及</t>
  </si>
  <si>
    <t>文化旅游体育与传媒支出</t>
  </si>
  <si>
    <t xml:space="preserve">  文化和旅游</t>
  </si>
  <si>
    <t xml:space="preserve">  文物</t>
  </si>
  <si>
    <t xml:space="preserve">  广播电视</t>
  </si>
  <si>
    <t xml:space="preserve">  其他文化旅游体育与传媒支出</t>
  </si>
  <si>
    <t>社会保障和就业支出</t>
  </si>
  <si>
    <t xml:space="preserve">  人力资源和社会保障管理事务</t>
  </si>
  <si>
    <t xml:space="preserve">  民政管理事务</t>
  </si>
  <si>
    <t xml:space="preserve">  行政事业单位养老支出</t>
  </si>
  <si>
    <t xml:space="preserve">  就业补助</t>
  </si>
  <si>
    <t xml:space="preserve">  抚恤</t>
  </si>
  <si>
    <t xml:space="preserve">  退役安置</t>
  </si>
  <si>
    <t xml:space="preserve">  社会福利</t>
  </si>
  <si>
    <t xml:space="preserve">  残疾人事业</t>
  </si>
  <si>
    <t xml:space="preserve">  红十字事业</t>
  </si>
  <si>
    <t xml:space="preserve">  最低生活保障</t>
  </si>
  <si>
    <t xml:space="preserve">  临时救助</t>
  </si>
  <si>
    <t xml:space="preserve">  特困人员救助供养</t>
  </si>
  <si>
    <t xml:space="preserve">  财政对基本养老保险基金的补助</t>
  </si>
  <si>
    <t xml:space="preserve">  退役军人管理事务</t>
  </si>
  <si>
    <t xml:space="preserve">  财政代缴社会保险费支出</t>
  </si>
  <si>
    <t xml:space="preserve">  其他社会保障和就业支出</t>
  </si>
  <si>
    <t>卫生健康支出</t>
  </si>
  <si>
    <t xml:space="preserve">  卫生健康管理事务</t>
  </si>
  <si>
    <t xml:space="preserve">  公立医院</t>
  </si>
  <si>
    <t xml:space="preserve">  基层医疗卫生机构</t>
  </si>
  <si>
    <t xml:space="preserve">  公共卫生</t>
  </si>
  <si>
    <t xml:space="preserve">  计划生育事务</t>
  </si>
  <si>
    <t xml:space="preserve">  行政事业单位医疗</t>
  </si>
  <si>
    <t xml:space="preserve">  财政对基本医疗保险基金的补助</t>
  </si>
  <si>
    <t xml:space="preserve">  医疗救助</t>
  </si>
  <si>
    <t xml:space="preserve">  优抚对象医疗</t>
  </si>
  <si>
    <t xml:space="preserve">  医疗保障管理事务</t>
  </si>
  <si>
    <t xml:space="preserve">  其他卫生健康支出</t>
  </si>
  <si>
    <t>节能环保支出</t>
  </si>
  <si>
    <t xml:space="preserve">  环境保护管理事务</t>
  </si>
  <si>
    <t xml:space="preserve">  污染防治</t>
  </si>
  <si>
    <t xml:space="preserve">  自然生态保护</t>
  </si>
  <si>
    <t xml:space="preserve">  天然林保护</t>
  </si>
  <si>
    <t>城乡社区支出</t>
  </si>
  <si>
    <t xml:space="preserve">  城乡社区管理事务</t>
  </si>
  <si>
    <t xml:space="preserve">  城乡社区公共设施</t>
  </si>
  <si>
    <t xml:space="preserve">  城乡社区环境卫生</t>
  </si>
  <si>
    <t xml:space="preserve">  其他城乡社区支出</t>
  </si>
  <si>
    <t>农林水支出</t>
  </si>
  <si>
    <t xml:space="preserve">  农业农村</t>
  </si>
  <si>
    <t xml:space="preserve">  林业和草原</t>
  </si>
  <si>
    <t xml:space="preserve">  水利</t>
  </si>
  <si>
    <t xml:space="preserve">  农村综合改革</t>
  </si>
  <si>
    <t xml:space="preserve">  普惠金融发展支出</t>
  </si>
  <si>
    <t>交通运输支出</t>
  </si>
  <si>
    <t xml:space="preserve">  公路水路运输</t>
  </si>
  <si>
    <t>资源勘探工业信息等支出</t>
  </si>
  <si>
    <t>商业服务业等支出</t>
  </si>
  <si>
    <t xml:space="preserve">  商业流通事务</t>
  </si>
  <si>
    <t>自然资源海洋气象等支出</t>
  </si>
  <si>
    <t xml:space="preserve">  自然资源事务</t>
  </si>
  <si>
    <t xml:space="preserve">  气象事务</t>
  </si>
  <si>
    <t>住房保障支出</t>
  </si>
  <si>
    <t xml:space="preserve">  保障性安居工程支出</t>
  </si>
  <si>
    <t xml:space="preserve">  住房改革支出</t>
  </si>
  <si>
    <t>粮油物资储备支出</t>
  </si>
  <si>
    <t xml:space="preserve">  粮油储备</t>
  </si>
  <si>
    <t>灾害防治及应急管理支出</t>
  </si>
  <si>
    <t xml:space="preserve">  应急管理事务</t>
  </si>
  <si>
    <t xml:space="preserve">  地震事务</t>
  </si>
  <si>
    <t xml:space="preserve">  自然灾害防治</t>
  </si>
  <si>
    <t xml:space="preserve">  自然灾害救灾及恢复重建支出</t>
  </si>
  <si>
    <t>其他支出(类)</t>
  </si>
  <si>
    <t xml:space="preserve">  其他支出(款)</t>
  </si>
  <si>
    <t>债务付息支出</t>
  </si>
  <si>
    <t xml:space="preserve">  地方政府一般债务付息支出</t>
  </si>
  <si>
    <t>债务发行费用支出</t>
  </si>
  <si>
    <t xml:space="preserve">  地方政府一般债务发行费用支出</t>
  </si>
  <si>
    <t>样表6</t>
  </si>
  <si>
    <t>样表7</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</si>
  <si>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</si>
  <si>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</si>
  <si>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</si>
  <si>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</si>
  <si>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</si>
  <si>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</si>
  <si>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</si>
  <si>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</si>
  <si>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</si>
  <si>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</si>
  <si>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</si>
  <si>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</si>
  <si>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</si>
  <si>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</si>
  <si>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</si>
  <si>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</si>
  <si>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</si>
  <si>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</si>
  <si>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</si>
  <si>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</si>
  <si>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</si>
  <si>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</si>
  <si>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</si>
  <si>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</si>
  <si>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</si>
  <si>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</si>
  <si>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</si>
  <si>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</si>
  <si>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</si>
  <si>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</si>
  <si>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</si>
  <si>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</si>
  <si>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</si>
  <si>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</si>
  <si>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</si>
  <si>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</si>
  <si>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</si>
  <si>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</si>
  <si>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</si>
  <si>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</si>
  <si>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</si>
  <si>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</si>
  <si>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</si>
  <si>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</si>
  <si>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</si>
  <si>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补充全国社会保障基金</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</si>
  <si>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</si>
  <si>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</si>
  <si>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</si>
  <si>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</si>
  <si>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</si>
  <si>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</si>
  <si>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预备费及预留</t>
  </si>
  <si>
    <t xml:space="preserve">  预备费</t>
  </si>
  <si>
    <t xml:space="preserve">  预留</t>
  </si>
  <si>
    <t>其他支出</t>
  </si>
  <si>
    <t xml:space="preserve">  国家赔偿费用支出</t>
  </si>
  <si>
    <t xml:space="preserve">  对民间非营利组织和群众性自治组织补贴</t>
  </si>
  <si>
    <t xml:space="preserve">  其他支出</t>
  </si>
  <si>
    <t>样表8</t>
  </si>
  <si>
    <t>预  算  科  目</t>
  </si>
  <si>
    <t>样表9</t>
  </si>
  <si>
    <t>预 算 科 目 ( 项 目 )</t>
  </si>
  <si>
    <t>合   计</t>
  </si>
  <si>
    <t>无</t>
  </si>
  <si>
    <t xml:space="preserve">  返还性收入</t>
  </si>
  <si>
    <t xml:space="preserve">    所得税基数返还收入</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</si>
  <si>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</si>
  <si>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</si>
  <si>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</si>
  <si>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</si>
  <si>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</si>
  <si>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 xml:space="preserve">  一般性转移支付收入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</si>
  <si>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</si>
  <si>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</si>
  <si>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</si>
  <si>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</si>
  <si>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</si>
  <si>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</si>
  <si>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</si>
  <si>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</si>
  <si>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</si>
  <si>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</si>
  <si>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</si>
  <si>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</si>
  <si>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一般公共服务共同财政事权转移支付收入  </t>
  </si>
  <si>
    <t xml:space="preserve">    外交共同财政事权转移支付收入  </t>
  </si>
  <si>
    <t xml:space="preserve">    国防共同财政事权转移支付收入  </t>
  </si>
  <si>
    <t xml:space="preserve">    公共安全共同财政事权转移支付收入  </t>
  </si>
  <si>
    <t xml:space="preserve">    教育共同财政事权转移支付收入  </t>
  </si>
  <si>
    <t xml:space="preserve">    科学技术共同财政事权转移支付收入  </t>
  </si>
  <si>
    <t xml:space="preserve">    文化旅游体育与传媒共同财政事权转移支付收入  </t>
  </si>
  <si>
    <t xml:space="preserve">    社会保障和就业共同财政事权转移支付收入  </t>
  </si>
  <si>
    <t xml:space="preserve">    医疗卫生共同财政事权转移支付收入  </t>
  </si>
  <si>
    <t xml:space="preserve">    节能环保共同财政事权转移支付收入  </t>
  </si>
  <si>
    <t xml:space="preserve">    城乡社区共同财政事权转移支付收入  </t>
  </si>
  <si>
    <t xml:space="preserve">    农林水共同财政事权转移支付收入  </t>
  </si>
  <si>
    <t xml:space="preserve">    交通运输共同财政事权转移支付收入  </t>
  </si>
  <si>
    <t xml:space="preserve">    资源勘探工业信息等共同财政事权转移支付收入  </t>
  </si>
  <si>
    <t xml:space="preserve">    商业服务业等共同财政事权转移支付收入  </t>
  </si>
  <si>
    <t xml:space="preserve">    金融共同财政事权转移支付收入  </t>
  </si>
  <si>
    <t xml:space="preserve">    自然资源海洋气象等共同财政事权转移支付收入  </t>
  </si>
  <si>
    <t xml:space="preserve">    住房保障共同财政事权转移支付收入  </t>
  </si>
  <si>
    <t xml:space="preserve">    粮油物资储备共同财政事权转移支付收入  </t>
  </si>
  <si>
    <t xml:space="preserve">    灾害防治及应急管理共同财政事权转移支付收入  </t>
  </si>
  <si>
    <t xml:space="preserve">    其他共同财政事权转移支付收入  </t>
  </si>
  <si>
    <t xml:space="preserve">    其他一般性转移支付收入</t>
  </si>
  <si>
    <t xml:space="preserve">  专项转移支付收入</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</si>
  <si>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</si>
  <si>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</si>
  <si>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</si>
  <si>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</si>
  <si>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</si>
  <si>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</si>
  <si>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</si>
  <si>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</si>
  <si>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</si>
  <si>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</si>
  <si>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</si>
  <si>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</si>
  <si>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</si>
  <si>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</si>
  <si>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</si>
  <si>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</si>
  <si>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</si>
  <si>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</si>
  <si>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</si>
  <si>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</si>
  <si>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</si>
  <si>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样表10</t>
  </si>
  <si>
    <t>地     区</t>
  </si>
  <si>
    <t>马尔康市</t>
  </si>
  <si>
    <t>待清算分配数</t>
  </si>
  <si>
    <t>合计</t>
  </si>
  <si>
    <t>表11</t>
  </si>
  <si>
    <t>预算科目（项目）</t>
  </si>
  <si>
    <t>（一）本级支出</t>
  </si>
  <si>
    <t xml:space="preserve"> 项目一</t>
  </si>
  <si>
    <t xml:space="preserve">   项目二</t>
  </si>
  <si>
    <t>（二）对地方转移支付</t>
  </si>
  <si>
    <t>二、公共安全支出</t>
  </si>
  <si>
    <t>三、教育支出</t>
  </si>
  <si>
    <t>预算内基本建设支出合计</t>
  </si>
  <si>
    <t>本级支出合计</t>
  </si>
  <si>
    <t>对地方转移支付合计</t>
  </si>
  <si>
    <t>表12</t>
  </si>
  <si>
    <t>项目（计划）</t>
  </si>
  <si>
    <t>项目一</t>
  </si>
  <si>
    <t>项目二</t>
  </si>
  <si>
    <t>样表13</t>
  </si>
  <si>
    <t>一、政府性基金收入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</si>
  <si>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</si>
  <si>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</si>
  <si>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</si>
  <si>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</si>
  <si>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</si>
  <si>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</si>
  <si>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</si>
  <si>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</si>
  <si>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城市基础设施配套费收入</t>
  </si>
  <si>
    <t xml:space="preserve">  污水处理费收入</t>
  </si>
  <si>
    <t>二、专项债务对应项目专项收入</t>
  </si>
  <si>
    <t>港口建设费专项债务对应项目专项收入</t>
  </si>
  <si>
    <t>国家电影事业发展专项资金专项债务对应项目专项收入</t>
  </si>
  <si>
    <t>国有土地使用权出让金专项债务对应项目专项收入</t>
  </si>
  <si>
    <t>其他政府性基金专项债务对应项目专项收入</t>
  </si>
  <si>
    <t>政府性基金预算收入合计</t>
  </si>
  <si>
    <t>样表14</t>
  </si>
  <si>
    <t>变动
预算数</t>
  </si>
  <si>
    <t>政府性基金预算支出</t>
  </si>
  <si>
    <t xml:space="preserve">  大中型水库移民后期扶持基金支出</t>
  </si>
  <si>
    <t xml:space="preserve">  国有土地使用权出让收入安排的支出</t>
  </si>
  <si>
    <t xml:space="preserve">  国有土地收益基金安排的支出</t>
  </si>
  <si>
    <t xml:space="preserve">  农业土地开发资金安排的支出</t>
  </si>
  <si>
    <t xml:space="preserve">  城市基础设施配套费安排的支出</t>
  </si>
  <si>
    <t xml:space="preserve">  污水处理费安排的支出</t>
  </si>
  <si>
    <t xml:space="preserve">  大中型水库库区基金安排的支出</t>
  </si>
  <si>
    <t xml:space="preserve">  其他政府性基金及对应专项债务收入安排的支出</t>
  </si>
  <si>
    <t xml:space="preserve">  彩票公益金安排的支出</t>
  </si>
  <si>
    <t>样表15</t>
  </si>
  <si>
    <t>政府性基金预算收入</t>
  </si>
  <si>
    <t>地方政府专项债务还本支出</t>
  </si>
  <si>
    <t>地方政府专项债务转贷收入</t>
  </si>
  <si>
    <t>样表16</t>
  </si>
  <si>
    <t>样表17</t>
  </si>
  <si>
    <t>样表18</t>
  </si>
  <si>
    <t>样表19</t>
  </si>
  <si>
    <t>决 算 数</t>
  </si>
  <si>
    <t xml:space="preserve">  政府性基金转移支付收入</t>
  </si>
  <si>
    <t>样表20</t>
  </si>
  <si>
    <t>一、利润收入</t>
  </si>
  <si>
    <t xml:space="preserve">      其他国有资本经营预算企业利润收入</t>
  </si>
  <si>
    <t>二、股利、股息收入</t>
  </si>
  <si>
    <t xml:space="preserve">    国有控股公司股利、股息收入</t>
  </si>
  <si>
    <t>三、产权转让收入</t>
  </si>
  <si>
    <t xml:space="preserve">    国有股减持收入</t>
  </si>
  <si>
    <t>四、清算收入</t>
  </si>
  <si>
    <t xml:space="preserve">    国有股权、股份清算收入</t>
  </si>
  <si>
    <t>五、其他收入</t>
  </si>
  <si>
    <t xml:space="preserve">    其他国有资本经营预算收入</t>
  </si>
  <si>
    <t>全省国有资本经营预算收入</t>
  </si>
  <si>
    <t>样表21</t>
  </si>
  <si>
    <t>一、解决历史遗留问题及改革成本支出</t>
  </si>
  <si>
    <t xml:space="preserve">    （一）厂办大集体改革支出</t>
  </si>
  <si>
    <t xml:space="preserve">    （二）“三供一业”移交补助支出</t>
  </si>
  <si>
    <t xml:space="preserve">    （三）国有企业办职教幼教补助支出</t>
  </si>
  <si>
    <t xml:space="preserve">     （…）其他解决历史遗留问题及改革成本支出</t>
  </si>
  <si>
    <t>二、国有企业资本金注入</t>
  </si>
  <si>
    <t xml:space="preserve">    （一）国有经济结构调整支出</t>
  </si>
  <si>
    <t xml:space="preserve">    （二）公益性设施投资支出</t>
  </si>
  <si>
    <t xml:space="preserve">    （三）前瞻性战略性产业发展支出</t>
  </si>
  <si>
    <t xml:space="preserve"> ……</t>
  </si>
  <si>
    <t xml:space="preserve">    （……）其他国有企业资本金注入</t>
  </si>
  <si>
    <t>三、国有企业政策性补贴</t>
  </si>
  <si>
    <t xml:space="preserve">     （一）国有企业政策性补贴</t>
  </si>
  <si>
    <t>四、其他国有资本经营预算支出</t>
  </si>
  <si>
    <t xml:space="preserve">    （一） 其他国有资本经营预算支出</t>
  </si>
  <si>
    <t>全省国有资本经营预算支出</t>
  </si>
  <si>
    <t>样表22</t>
  </si>
  <si>
    <t>国有资本经营预算收入</t>
  </si>
  <si>
    <t>国有资本经营预算支出</t>
  </si>
  <si>
    <t xml:space="preserve">  上级补助收入</t>
  </si>
  <si>
    <t xml:space="preserve">  调出资金</t>
  </si>
  <si>
    <t xml:space="preserve">  上年结余收入</t>
  </si>
  <si>
    <t>样表23</t>
  </si>
  <si>
    <t>样表24</t>
  </si>
  <si>
    <t>样表25</t>
  </si>
  <si>
    <t>样表26</t>
  </si>
  <si>
    <t>预 算 科 目</t>
  </si>
  <si>
    <t>预算数</t>
  </si>
  <si>
    <t xml:space="preserve">        厂办大集体改革支出 </t>
  </si>
  <si>
    <t xml:space="preserve"> “三供一业”移交补助支出</t>
  </si>
  <si>
    <t xml:space="preserve"> 国有企业办职教幼教补助支出</t>
  </si>
  <si>
    <t xml:space="preserve"> 其他解决历史遗留问题及改革成本支出</t>
  </si>
  <si>
    <t>样表27</t>
  </si>
  <si>
    <t>预    算    科    目</t>
  </si>
  <si>
    <t>一、企业职工基本养老保险基金收入</t>
  </si>
  <si>
    <t>其中：企业职工基本养老保险费收入</t>
  </si>
  <si>
    <t xml:space="preserve">      企业职工基本养老保险基金财政补贴收入</t>
  </si>
  <si>
    <t xml:space="preserve">      企业职工基本养老保险基金利息收入</t>
  </si>
  <si>
    <t xml:space="preserve">      企业职工基本养老保险基金委托投资收益</t>
  </si>
  <si>
    <t xml:space="preserve">      其他企业职工基本养老保险基金收入</t>
  </si>
  <si>
    <t>二、失业保险基金收入</t>
  </si>
  <si>
    <t>其中：失业保险费收入</t>
  </si>
  <si>
    <t xml:space="preserve">      失业保险基金财政补贴收入</t>
  </si>
  <si>
    <t xml:space="preserve">      失业保险基金利息收入</t>
  </si>
  <si>
    <t xml:space="preserve">      其他失业保险基金收入</t>
  </si>
  <si>
    <t>三、职工基本医疗保险基金收入</t>
  </si>
  <si>
    <t>其中：职工基本医疗保险费收入</t>
  </si>
  <si>
    <t xml:space="preserve">      职工基本医疗保险基金财政补贴收入</t>
  </si>
  <si>
    <t xml:space="preserve">      职工基本医疗保险基金利息收入</t>
  </si>
  <si>
    <t xml:space="preserve">      其他职工基本医疗保险基金收入</t>
  </si>
  <si>
    <t>四、工伤保险基金收入</t>
  </si>
  <si>
    <t>其中：工伤保险费收入</t>
  </si>
  <si>
    <t xml:space="preserve">      工伤保险基金财政补贴收入</t>
  </si>
  <si>
    <t xml:space="preserve">      工伤保险基金利息收入</t>
  </si>
  <si>
    <t xml:space="preserve">      职业伤害保障费收入</t>
  </si>
  <si>
    <t xml:space="preserve">      其他工伤保险基金收入</t>
  </si>
  <si>
    <t>五、城乡居民基本养老保险基金收入</t>
  </si>
  <si>
    <t>其中：城乡居民基本养老保险基金缴费收入</t>
  </si>
  <si>
    <t xml:space="preserve">      城乡居民基本养老保险基金财政补贴收入</t>
  </si>
  <si>
    <t xml:space="preserve">      城乡居民基本养老保险基金利息收入</t>
  </si>
  <si>
    <t xml:space="preserve">      城乡居民基本养老保险基金委托投资收益</t>
  </si>
  <si>
    <t xml:space="preserve">      城乡居民基本养老保险基金集体补助收入</t>
  </si>
  <si>
    <t xml:space="preserve">      其他城乡居民基本养老保险基金收入</t>
  </si>
  <si>
    <t>六、机关事业单位基本养老保险基金收入</t>
  </si>
  <si>
    <t>其中：机关事业单位基本养老保险费收入</t>
  </si>
  <si>
    <t xml:space="preserve">      机关事业单位基本养老保险基金财政补贴收入</t>
  </si>
  <si>
    <t xml:space="preserve">      机关事业单位基本养老保险基金利息收入</t>
  </si>
  <si>
    <t xml:space="preserve">      机关事业单位基本养老保险基金委托投资收益</t>
  </si>
  <si>
    <t xml:space="preserve">      其他机关事业单位基本养老保险基金收入</t>
  </si>
  <si>
    <t>七、城乡居民基本医疗保险基金收入</t>
  </si>
  <si>
    <t>其中：城乡居民基本医疗保险费收入</t>
  </si>
  <si>
    <t xml:space="preserve">      城乡居民基本医疗保险基金财政补贴收入</t>
  </si>
  <si>
    <t xml:space="preserve">      城乡居民基本医疗保险基金利息收入</t>
  </si>
  <si>
    <t xml:space="preserve">      其他城乡居民基本医疗保险基金收入</t>
  </si>
  <si>
    <t>社会保险基金预算收入合计</t>
  </si>
  <si>
    <t>备注：1.“预算科目”根据政府收支分类科目调整进行相应调整。
      2.社会保险基金决算公开应与预算公开口径保持一致。</t>
  </si>
  <si>
    <t>样表28</t>
  </si>
  <si>
    <t>一、企业职工基本养老保险基金支出</t>
  </si>
  <si>
    <t>其中：基本养老金</t>
  </si>
  <si>
    <t xml:space="preserve">      医疗补助金</t>
  </si>
  <si>
    <t xml:space="preserve">      丧葬抚恤补助</t>
  </si>
  <si>
    <t xml:space="preserve">      其他企业职工基本养老保险基金支出</t>
  </si>
  <si>
    <t>二、失业保险基金支出</t>
  </si>
  <si>
    <t>其中：失业保险金</t>
  </si>
  <si>
    <t xml:space="preserve">      医疗保险费</t>
  </si>
  <si>
    <t xml:space="preserve">      职业培训和职业介绍补贴</t>
  </si>
  <si>
    <t xml:space="preserve">      技能提升补贴支出</t>
  </si>
  <si>
    <t xml:space="preserve">      稳定岗位补贴支出</t>
  </si>
  <si>
    <t xml:space="preserve">      其他费用支出</t>
  </si>
  <si>
    <t xml:space="preserve">      其他失业保险基金支出</t>
  </si>
  <si>
    <t>三、职工基本医疗保险基金支出</t>
  </si>
  <si>
    <t>其中：职工基本医疗保险统筹基金</t>
  </si>
  <si>
    <t xml:space="preserve">      职工基本医疗保险个人账户基金</t>
  </si>
  <si>
    <t xml:space="preserve">      其他职工基本医疗保险基金支出</t>
  </si>
  <si>
    <t>四、工伤保险基金支出</t>
  </si>
  <si>
    <t>其中：工伤保险待遇</t>
  </si>
  <si>
    <t xml:space="preserve">      劳动能力鉴定支出</t>
  </si>
  <si>
    <t xml:space="preserve">      工伤预防费用支出</t>
  </si>
  <si>
    <t xml:space="preserve">      职业伤害保障支出</t>
  </si>
  <si>
    <t xml:space="preserve">      其他工伤保险基金支出</t>
  </si>
  <si>
    <t>五、城乡居民基本养老保险基金支出</t>
  </si>
  <si>
    <t>其中：基础养老金支出</t>
  </si>
  <si>
    <t xml:space="preserve">      个人账户养老金支出</t>
  </si>
  <si>
    <t xml:space="preserve">      丧葬抚恤补助支出</t>
  </si>
  <si>
    <t xml:space="preserve">      其他城乡居民基本养老保险基金支出</t>
  </si>
  <si>
    <t>六、机关事业单位基本养老保险基金支出</t>
  </si>
  <si>
    <t>其中：基本养老金支出</t>
  </si>
  <si>
    <t xml:space="preserve">      其他机关事业单位基本养老保险基金支出</t>
  </si>
  <si>
    <t>七、城乡居民基本医疗保险基金支出</t>
  </si>
  <si>
    <t>其中：城乡居民基本医疗保险基金医疗待遇支出</t>
  </si>
  <si>
    <t xml:space="preserve">      城乡居民大病保险支出</t>
  </si>
  <si>
    <t xml:space="preserve">      其他城乡居民基本医疗保险基金支出</t>
  </si>
  <si>
    <t>社会保险基金预算支出合计</t>
  </si>
  <si>
    <t>样表29</t>
  </si>
  <si>
    <t>社会保险基金决算收入</t>
  </si>
  <si>
    <t>社会保险基金决算支出</t>
  </si>
  <si>
    <t>社会保险基金转移支出</t>
  </si>
  <si>
    <t>企业职工基本养老保险基金</t>
  </si>
  <si>
    <t>失业保险基金</t>
  </si>
  <si>
    <t>职工基本医疗保险基金</t>
  </si>
  <si>
    <t>工伤保险基金</t>
  </si>
  <si>
    <t>城乡居民基本养老保险基金</t>
  </si>
  <si>
    <t>机关事业单位基本养老保险基金</t>
  </si>
  <si>
    <t>社会保险基金补助下级支出</t>
  </si>
  <si>
    <t>城乡居民基本医疗保险基金</t>
  </si>
  <si>
    <t>社会保险基金转移收入</t>
  </si>
  <si>
    <t>社会保险基金上级补助收入</t>
  </si>
  <si>
    <t>社会保险基金上解上级支出</t>
  </si>
  <si>
    <t xml:space="preserve">  社会保险基金下级上解收入</t>
  </si>
  <si>
    <t>样表30</t>
  </si>
  <si>
    <t>样表31</t>
  </si>
  <si>
    <t>样表32</t>
  </si>
  <si>
    <t>地   区</t>
  </si>
  <si>
    <t>一般债务</t>
  </si>
  <si>
    <t>专项债务</t>
  </si>
  <si>
    <t>公  式</t>
  </si>
  <si>
    <t>A=B+C</t>
  </si>
  <si>
    <t>B</t>
  </si>
  <si>
    <t>C</t>
  </si>
  <si>
    <t>D=E+F</t>
  </si>
  <si>
    <t>E</t>
  </si>
  <si>
    <t>F</t>
  </si>
  <si>
    <t>注：1.本表反映上一年度本地区、本级及所属地区地方政府债务限额及余额决算数。
    2.本表由县级以上地方各级财政部门在本级人民代表大会常务委员会批准决算后二十日内公开。</t>
  </si>
  <si>
    <t>项    目</t>
  </si>
  <si>
    <t>本地区</t>
  </si>
  <si>
    <t>本级</t>
  </si>
  <si>
    <t xml:space="preserve">    其中： 一般债务</t>
  </si>
  <si>
    <t xml:space="preserve">           专项债务</t>
  </si>
  <si>
    <t xml:space="preserve">     新增一般债券发行额</t>
  </si>
  <si>
    <t xml:space="preserve">     再融资一般债券发行额</t>
  </si>
  <si>
    <t xml:space="preserve">     新增专项债券发行额</t>
  </si>
  <si>
    <t xml:space="preserve">     再融资专项债券发行额</t>
  </si>
  <si>
    <t xml:space="preserve">    其中： 一般债务还本支出</t>
  </si>
  <si>
    <t xml:space="preserve">           专项债务还本支出</t>
  </si>
  <si>
    <t xml:space="preserve">    其中： 一般债务付息支出</t>
  </si>
  <si>
    <t xml:space="preserve">           专项债务付息支出</t>
  </si>
  <si>
    <t xml:space="preserve">    其中： 一般债务年限（年）</t>
  </si>
  <si>
    <t xml:space="preserve">           专项债务年限（年）</t>
  </si>
  <si>
    <t>注：1.本表反映上两年度本地区、本级地方政府债务限额及余额决算数，上一年度本地区、本级地方政府债务发行额、还本支出、付息支出、剩余债务年限、限额及余额决算数等。
    2.本表由县级以上地方各级财政部门在本级人民代表大会常务委员会批准决算后二十日内公开。</t>
  </si>
  <si>
    <t>项目</t>
  </si>
  <si>
    <t>一、专项债券收入</t>
  </si>
  <si>
    <t>二、专项债券支出</t>
  </si>
  <si>
    <t>三、还本付息</t>
  </si>
  <si>
    <t xml:space="preserve">    其中：还本决算数</t>
  </si>
  <si>
    <t xml:space="preserve">          付息决算数</t>
  </si>
  <si>
    <t>四、项目负债规模</t>
  </si>
  <si>
    <t>五、已发行专项债券期限（年）</t>
  </si>
  <si>
    <t>六、已发行专项债券利率（%）</t>
  </si>
  <si>
    <t>注：1.本表反映上一年度本级政府专项债券收入、支出、还本付息情况，反映本级项目的负债规模、期限、利率、还本付息等情况。
    2.本表由县级以上地方各级财政部门在本级人民代表大会常务委员会批准决算后二十日内公开。</t>
  </si>
  <si>
    <t>区划名称</t>
  </si>
  <si>
    <t>项目名称</t>
  </si>
  <si>
    <t>项目领域</t>
  </si>
  <si>
    <t>项目主管部门</t>
  </si>
  <si>
    <t>项目实施单位</t>
  </si>
  <si>
    <t>债券性质</t>
  </si>
  <si>
    <t>发行金额</t>
  </si>
  <si>
    <t>发行时间
（年/月）</t>
  </si>
  <si>
    <t>市政</t>
  </si>
  <si>
    <t>专项债券</t>
  </si>
  <si>
    <t>注：1.本表反映上一年度新增地方政府债券资金使用情况。
    2.本表由县级以上地方各级财政部门在本级人民代表大会常务委员会批准决算后二十日内公开。</t>
  </si>
  <si>
    <r>
      <rPr>
        <b/>
        <sz val="22"/>
        <rFont val="SimSun"/>
        <charset val="134"/>
      </rPr>
      <t>马尔康市分地区政府债务十年到期情况表</t>
    </r>
    <r>
      <rPr>
        <b/>
        <sz val="12"/>
        <rFont val="SimSun"/>
        <charset val="134"/>
      </rPr>
      <t xml:space="preserve">
</t>
    </r>
    <r>
      <rPr>
        <sz val="6"/>
        <rFont val="Arial"/>
        <family val="2"/>
      </rPr>
      <t xml:space="preserve">
</t>
    </r>
    <r>
      <rPr>
        <sz val="9"/>
        <rFont val="FangSong"/>
        <family val="3"/>
      </rPr>
      <t xml:space="preserve">                                                                单位：亿元</t>
    </r>
  </si>
  <si>
    <r>
      <rPr>
        <b/>
        <sz val="10"/>
        <rFont val="FangSong"/>
        <family val="3"/>
      </rPr>
      <t>地区</t>
    </r>
  </si>
  <si>
    <r>
      <rPr>
        <b/>
        <sz val="10"/>
        <rFont val="FangSong"/>
        <family val="3"/>
      </rPr>
      <t>2020年</t>
    </r>
  </si>
  <si>
    <r>
      <rPr>
        <b/>
        <sz val="10"/>
        <rFont val="FangSong"/>
        <family val="3"/>
      </rPr>
      <t>2021年</t>
    </r>
  </si>
  <si>
    <r>
      <rPr>
        <b/>
        <sz val="10"/>
        <rFont val="FangSong"/>
        <family val="3"/>
      </rPr>
      <t>2022年</t>
    </r>
  </si>
  <si>
    <r>
      <rPr>
        <b/>
        <sz val="10"/>
        <rFont val="FangSong"/>
        <family val="3"/>
      </rPr>
      <t>2023年</t>
    </r>
  </si>
  <si>
    <r>
      <rPr>
        <b/>
        <sz val="10"/>
        <rFont val="FangSong"/>
        <family val="3"/>
      </rPr>
      <t>2024年</t>
    </r>
  </si>
  <si>
    <r>
      <rPr>
        <b/>
        <sz val="10"/>
        <rFont val="FangSong"/>
        <family val="3"/>
      </rPr>
      <t>2025年</t>
    </r>
  </si>
  <si>
    <r>
      <rPr>
        <b/>
        <sz val="10"/>
        <rFont val="FangSong"/>
        <family val="3"/>
      </rPr>
      <t>2026年</t>
    </r>
  </si>
  <si>
    <r>
      <rPr>
        <b/>
        <sz val="10"/>
        <rFont val="FangSong"/>
        <family val="3"/>
      </rPr>
      <t>2027年</t>
    </r>
  </si>
  <si>
    <r>
      <rPr>
        <b/>
        <sz val="10"/>
        <rFont val="FangSong"/>
        <family val="3"/>
      </rPr>
      <t>2028年</t>
    </r>
  </si>
  <si>
    <r>
      <rPr>
        <b/>
        <sz val="10"/>
        <rFont val="FangSong"/>
        <family val="3"/>
      </rPr>
      <t>2029年</t>
    </r>
  </si>
  <si>
    <r>
      <rPr>
        <b/>
        <sz val="10"/>
        <rFont val="FangSong"/>
        <family val="3"/>
      </rPr>
      <t>合计</t>
    </r>
  </si>
  <si>
    <r>
      <rPr>
        <sz val="10"/>
        <rFont val="FangSong"/>
        <family val="3"/>
      </rPr>
      <t>马尔康市</t>
    </r>
  </si>
  <si>
    <t>此表无数据</t>
  </si>
  <si>
    <t>此表无数据</t>
    <phoneticPr fontId="40" type="noConversion"/>
  </si>
  <si>
    <t>2022年马尔康市（县）一般公共预算支出决算表</t>
    <phoneticPr fontId="40" type="noConversion"/>
  </si>
  <si>
    <t xml:space="preserve">  其他科学技术支出</t>
  </si>
  <si>
    <t xml:space="preserve">  中医药</t>
  </si>
  <si>
    <t xml:space="preserve">  巩固脱贫衔接乡村振兴</t>
  </si>
  <si>
    <t xml:space="preserve">  其他农林水支出</t>
  </si>
  <si>
    <t xml:space="preserve">  其他交通运输支出</t>
  </si>
  <si>
    <t xml:space="preserve">  制造业</t>
  </si>
  <si>
    <t xml:space="preserve">  其他商业服务业等支出</t>
  </si>
  <si>
    <t xml:space="preserve">  粮油物资事务</t>
  </si>
  <si>
    <t xml:space="preserve">  消防救援事务</t>
  </si>
  <si>
    <t>2022年马尔康市级（县级）一般公共预算支出决算表</t>
    <phoneticPr fontId="40" type="noConversion"/>
  </si>
  <si>
    <t xml:space="preserve">  资本金注入(一)</t>
  </si>
  <si>
    <t xml:space="preserve">  资本金注入(二)</t>
  </si>
  <si>
    <t xml:space="preserve">  政府投资基金股权投资</t>
  </si>
  <si>
    <t xml:space="preserve">  其他对企业资本性支出</t>
  </si>
  <si>
    <t xml:space="preserve">  经常性赠与</t>
  </si>
  <si>
    <t xml:space="preserve">  资本性赠与</t>
  </si>
  <si>
    <t xml:space="preserve">    欠发达地区转移支付收入</t>
  </si>
  <si>
    <t xml:space="preserve">    增值税留抵退税转移支付收入</t>
  </si>
  <si>
    <t xml:space="preserve">    其他退税减税降费转移支付收入</t>
  </si>
  <si>
    <t xml:space="preserve">    补充县区财力转移支付收入</t>
  </si>
  <si>
    <t>2022年决算数</t>
    <phoneticPr fontId="40" type="noConversion"/>
  </si>
  <si>
    <t>我市财政经济不发达，主要靠上级补助，在2022年本级政府无切块资金由发展改革部门安排基本建设项目支出。</t>
    <phoneticPr fontId="40" type="noConversion"/>
  </si>
  <si>
    <t>2022年马尔康市（县）政府性基金预算收入决算表</t>
    <phoneticPr fontId="40" type="noConversion"/>
  </si>
  <si>
    <t xml:space="preserve">  国家电影事业发展专项资金安排的支出</t>
  </si>
  <si>
    <t>2022年马尔康市（县）政府性基金预算支出决算表</t>
    <phoneticPr fontId="40" type="noConversion"/>
  </si>
  <si>
    <t>2022年马尔康市（县）政府性基金预算收支决算平衡表</t>
    <phoneticPr fontId="40" type="noConversion"/>
  </si>
  <si>
    <t>2022年马尔康市级（县级）政府性基金预算收入决算表</t>
    <phoneticPr fontId="40" type="noConversion"/>
  </si>
  <si>
    <t>2022年马尔康市级（县级）政府性基金预算支出决算表</t>
    <phoneticPr fontId="40" type="noConversion"/>
  </si>
  <si>
    <t>2022年马尔康市级（县级）政府性基金预算收支决算平衡表</t>
    <phoneticPr fontId="40" type="noConversion"/>
  </si>
  <si>
    <t>2022年马尔康市（县）国有资本经营预算收入决算表</t>
    <phoneticPr fontId="40" type="noConversion"/>
  </si>
  <si>
    <t>2022年马尔康市（县）国有资本经营预算支出决算表</t>
    <phoneticPr fontId="40" type="noConversion"/>
  </si>
  <si>
    <t>2022年马尔康市级（县级）国有资本经营预算收入决算表</t>
    <phoneticPr fontId="40" type="noConversion"/>
  </si>
  <si>
    <t>2022年马尔康市级（县级）国有资本经营预算支出决算表</t>
    <phoneticPr fontId="40" type="noConversion"/>
  </si>
  <si>
    <t>2022年马尔康市级（县级）国有资本经营预算收支决算平衡表</t>
    <phoneticPr fontId="40" type="noConversion"/>
  </si>
  <si>
    <t>2022年马尔康市（县）对下国有资本经营预算
转移支付决算表</t>
    <phoneticPr fontId="40" type="noConversion"/>
  </si>
  <si>
    <t>2022年马尔康市（县）社会保险基金预算支出决算表</t>
    <phoneticPr fontId="40" type="noConversion"/>
  </si>
  <si>
    <t>2022年马尔康市（县）一般公共预算收入决算表</t>
    <phoneticPr fontId="40" type="noConversion"/>
  </si>
  <si>
    <t>2022年马尔康市（县）一般公共预算收支决算平衡表</t>
    <phoneticPr fontId="40" type="noConversion"/>
  </si>
  <si>
    <t>2022年马尔康市级（县级）一般公共预算收入决算表</t>
    <phoneticPr fontId="40" type="noConversion"/>
  </si>
  <si>
    <t>2022年马尔康市级（县级）一般公共预算收支决算平衡表</t>
    <phoneticPr fontId="40" type="noConversion"/>
  </si>
  <si>
    <t>2022年马尔康市（县）本级一般公共预算
经济分类科目支出决算表</t>
    <phoneticPr fontId="40" type="noConversion"/>
  </si>
  <si>
    <t>2022年马尔康市（县）本级一般公共预算
经济分类科目基本支出决算表</t>
    <phoneticPr fontId="40" type="noConversion"/>
  </si>
  <si>
    <t>2022年上级对马尔康市一般公共预算转移支付和税收返还决算表</t>
    <phoneticPr fontId="40" type="noConversion"/>
  </si>
  <si>
    <t>2022年马尔康市（转移支付项目名称）</t>
    <phoneticPr fontId="40" type="noConversion"/>
  </si>
  <si>
    <t>2022年马尔康市级（县级）预算内基本建设决算表</t>
    <phoneticPr fontId="40" type="noConversion"/>
  </si>
  <si>
    <t>2022年马尔康市（县）本级重大政府投资计划和
重大投资项目决算表</t>
    <phoneticPr fontId="40" type="noConversion"/>
  </si>
  <si>
    <t>政府性基金预算上级补助收入</t>
    <phoneticPr fontId="40" type="noConversion"/>
  </si>
  <si>
    <t>2022年马尔康市（县）上级政府性基金预算
转移支付决算表</t>
    <phoneticPr fontId="40" type="noConversion"/>
  </si>
  <si>
    <t>2022年债务限额</t>
  </si>
  <si>
    <t>2022年债务余额决算数</t>
  </si>
  <si>
    <t>XX市（县）合计</t>
  </si>
  <si>
    <t xml:space="preserve">  一、XX市（县）本级</t>
  </si>
  <si>
    <t xml:space="preserve">  二、XX市（县）下级合计</t>
  </si>
  <si>
    <t xml:space="preserve">    （一）下级地区1</t>
  </si>
  <si>
    <t xml:space="preserve">    （二）下级地区2</t>
  </si>
  <si>
    <t>马尔康市2022年地方政府债务限额及余额决算情况表</t>
    <phoneticPr fontId="40" type="noConversion"/>
  </si>
  <si>
    <t>样表33</t>
    <phoneticPr fontId="40" type="noConversion"/>
  </si>
  <si>
    <t>马尔康市（县）2022年地方政府债务相关情况表</t>
    <phoneticPr fontId="40" type="noConversion"/>
  </si>
  <si>
    <t>样表34</t>
    <phoneticPr fontId="40" type="noConversion"/>
  </si>
  <si>
    <t>一、2021年末地方政府债务余额</t>
  </si>
  <si>
    <t>二、2021年地方政府债务限额</t>
  </si>
  <si>
    <t>三、2022年地方政府债券发行决算数</t>
  </si>
  <si>
    <t>四、2022年地方政府债务还本支出决算数</t>
  </si>
  <si>
    <t>五、2022年地方政府债务付息支出决算数</t>
  </si>
  <si>
    <t>六、2022年末地方政府债务余额决算数</t>
  </si>
  <si>
    <t>七、2022年地方政府债务限额</t>
  </si>
  <si>
    <t>八、2022年地方政府债务年限（年）</t>
  </si>
  <si>
    <t>马尔康市（县）2022年本级地方政府专项债务表</t>
    <phoneticPr fontId="40" type="noConversion"/>
  </si>
  <si>
    <t>样表35</t>
    <phoneticPr fontId="40" type="noConversion"/>
  </si>
  <si>
    <t>样表36</t>
    <phoneticPr fontId="40" type="noConversion"/>
  </si>
  <si>
    <t>马尔康市（县）2022年地方政府债券使用情况表</t>
    <phoneticPr fontId="40" type="noConversion"/>
  </si>
  <si>
    <t>马尔康市赶羊沟水厂输水管网建设项目</t>
  </si>
  <si>
    <t>市住建局</t>
  </si>
  <si>
    <t>马尔康嘉绒投资集团有限公司</t>
  </si>
  <si>
    <t>马尔康全域乡村振兴生态农旅融合产业区建设项目</t>
  </si>
  <si>
    <t>文化</t>
  </si>
  <si>
    <t>市文体旅</t>
  </si>
  <si>
    <t>松岗柯盘天街4A景区提升改造项目</t>
  </si>
  <si>
    <t>雪马山4A景区创建基础设施建设项目</t>
  </si>
  <si>
    <t>2022年12月30日已向州财政局上解专户结余资金13307278.3元</t>
  </si>
  <si>
    <t>2022年马尔康市（县）社会保险基金预算收入决算表</t>
    <phoneticPr fontId="40" type="noConversion"/>
  </si>
  <si>
    <t>此表无数据</t>
    <phoneticPr fontId="40" type="noConversion"/>
  </si>
  <si>
    <t>2022年马尔康市级（县级）社会保险基金预算收支决算平衡表</t>
    <phoneticPr fontId="40" type="noConversion"/>
  </si>
  <si>
    <t>2022年马尔康市级（县级）社会保险基金预算支出决算表</t>
    <phoneticPr fontId="40" type="noConversion"/>
  </si>
  <si>
    <t>2022年马尔康市（县级）社会保险基金预算收入决算表</t>
    <phoneticPr fontId="40" type="noConversion"/>
  </si>
  <si>
    <t>2022年马尔康市（县）社会保险基金预算收支决算平衡表</t>
    <phoneticPr fontId="40" type="noConversion"/>
  </si>
  <si>
    <t>2022年马尔康市（县）国有资本经营预算收支决算平衡表</t>
    <phoneticPr fontId="4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</si>
</sst>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3" formatCode="_ * #,##0.00_ ;_ * \-#,##0.00_ ;_ * &quot;-&quot;??_ ;_ @_ "/>
    <numFmt numFmtId="176" formatCode="yyyy&quot;年&quot;m&quot;月&quot;;@"/>
    <numFmt numFmtId="177" formatCode="_-* #,##0.00_-;\-* #,##0.00_-;_-* &quot;-&quot;??_-;_-@_-"/>
    <numFmt numFmtId="178" formatCode="_-* #,##0_-;\-* #,##0_-;_-* &quot;-&quot;_-;_-@_-"/>
    <numFmt numFmtId="179" formatCode="#,##0.00_ "/>
    <numFmt numFmtId="180" formatCode="_(* #,##0_);_(* \(#,##0\);_(* &quot;-&quot;_);_(@_)"/>
    <numFmt numFmtId="181" formatCode="0.0_);[Red]\(0.0\)"/>
    <numFmt numFmtId="182" formatCode="0_);[Red]\(0\)"/>
    <numFmt numFmtId="183" formatCode="0_ "/>
    <numFmt numFmtId="184" formatCode="0.0_ "/>
    <numFmt numFmtId="185" formatCode="0.0"/>
    <numFmt numFmtId="186" formatCode="#,##0_ "/>
    <numFmt numFmtId="187" formatCode="____@"/>
    <numFmt numFmtId="188" formatCode="0_ ;[Red]\-0\ "/>
    <numFmt numFmtId="189" formatCode="0.00_ "/>
    <numFmt numFmtId="190" formatCode="0.0%"/>
    <numFmt numFmtId="191" formatCode="0.00_);[Red]\(0.00\)"/>
  </numFmts>
  <fonts count="71">
    <font>
      <sz val="11"/>
      <color indexed="8"/>
      <name val="宋体"/>
      <charset val="134"/>
    </font>
    <font>
      <b/>
      <sz val="22"/>
      <name val="SimSun"/>
      <charset val="134"/>
    </font>
    <font>
      <sz val="11"/>
      <color rgb="FF000000"/>
      <name val="Arial"/>
      <family val="2"/>
    </font>
    <font>
      <sz val="10"/>
      <color rgb="FF000000"/>
      <name val="Arial"/>
      <family val="2"/>
    </font>
    <font>
      <b/>
      <sz val="10"/>
      <color rgb="FF000000"/>
      <name val="FangSong"/>
      <family val="1"/>
    </font>
    <font>
      <sz val="10"/>
      <color rgb="FF000000"/>
      <name val="FangSong"/>
      <family val="3"/>
    </font>
    <font>
      <sz val="12"/>
      <name val="方正黑体简体"/>
      <charset val="134"/>
    </font>
    <font>
      <b/>
      <sz val="20"/>
      <name val="方正小标宋简体"/>
      <charset val="134"/>
    </font>
    <font>
      <sz val="12"/>
      <name val="宋体"/>
      <family val="3"/>
      <charset val="134"/>
      <scheme val="minor"/>
    </font>
    <font>
      <b/>
      <sz val="11"/>
      <name val="宋体"/>
      <family val="3"/>
      <charset val="134"/>
      <scheme val="minor"/>
    </font>
    <font>
      <sz val="11"/>
      <name val="宋体"/>
      <family val="3"/>
      <charset val="134"/>
      <scheme val="minor"/>
    </font>
    <font>
      <sz val="11"/>
      <color indexed="8"/>
      <name val="宋体"/>
      <family val="3"/>
      <charset val="134"/>
      <scheme val="minor"/>
    </font>
    <font>
      <sz val="11"/>
      <color theme="1"/>
      <name val="宋体"/>
      <family val="3"/>
      <charset val="134"/>
      <scheme val="minor"/>
    </font>
    <font>
      <sz val="11"/>
      <name val="宋体"/>
      <family val="3"/>
      <charset val="134"/>
    </font>
    <font>
      <b/>
      <sz val="20"/>
      <color theme="1"/>
      <name val="方正小标宋简体"/>
      <charset val="134"/>
    </font>
    <font>
      <sz val="12"/>
      <color theme="1"/>
      <name val="宋体"/>
      <family val="3"/>
      <charset val="134"/>
      <scheme val="minor"/>
    </font>
    <font>
      <b/>
      <sz val="11"/>
      <color theme="1"/>
      <name val="宋体"/>
      <family val="3"/>
      <charset val="134"/>
      <scheme val="minor"/>
    </font>
    <font>
      <b/>
      <sz val="20"/>
      <color indexed="8"/>
      <name val="方正小标宋简体"/>
      <charset val="134"/>
    </font>
    <font>
      <sz val="12"/>
      <color indexed="8"/>
      <name val="宋体"/>
      <family val="3"/>
      <charset val="134"/>
      <scheme val="minor"/>
    </font>
    <font>
      <b/>
      <sz val="11"/>
      <color indexed="8"/>
      <name val="宋体"/>
      <family val="3"/>
      <charset val="134"/>
      <scheme val="minor"/>
    </font>
    <font>
      <b/>
      <sz val="11"/>
      <name val="宋体"/>
      <family val="3"/>
      <charset val="134"/>
    </font>
    <font>
      <sz val="12"/>
      <name val="宋体"/>
      <family val="3"/>
      <charset val="134"/>
    </font>
    <font>
      <sz val="12"/>
      <color indexed="8"/>
      <name val="宋体"/>
      <family val="3"/>
      <charset val="134"/>
    </font>
    <font>
      <sz val="11"/>
      <color indexed="10"/>
      <name val="宋体"/>
      <family val="3"/>
      <charset val="134"/>
      <scheme val="minor"/>
    </font>
    <font>
      <b/>
      <sz val="10"/>
      <name val="宋体"/>
      <family val="3"/>
      <charset val="134"/>
    </font>
    <font>
      <sz val="10"/>
      <name val="宋体"/>
      <family val="3"/>
      <charset val="134"/>
    </font>
    <font>
      <b/>
      <sz val="11"/>
      <color indexed="10"/>
      <name val="宋体"/>
      <family val="3"/>
      <charset val="134"/>
      <scheme val="minor"/>
    </font>
    <font>
      <b/>
      <sz val="12"/>
      <name val="方正黑体简体"/>
      <charset val="134"/>
    </font>
    <font>
      <b/>
      <sz val="12"/>
      <color theme="1"/>
      <name val="方正黑体简体"/>
      <charset val="134"/>
    </font>
    <font>
      <sz val="12"/>
      <color indexed="8"/>
      <name val="方正黑体简体"/>
      <charset val="134"/>
    </font>
    <font>
      <b/>
      <sz val="11"/>
      <color indexed="8"/>
      <name val="宋体"/>
      <family val="3"/>
      <charset val="134"/>
    </font>
    <font>
      <sz val="12"/>
      <color theme="1"/>
      <name val="方正黑体简体"/>
      <charset val="134"/>
    </font>
    <font>
      <sz val="11"/>
      <color indexed="20"/>
      <name val="宋体"/>
      <family val="3"/>
      <charset val="134"/>
    </font>
    <font>
      <sz val="11"/>
      <color indexed="14"/>
      <name val="宋体"/>
      <family val="3"/>
      <charset val="134"/>
    </font>
    <font>
      <sz val="11"/>
      <color indexed="17"/>
      <name val="宋体"/>
      <family val="3"/>
      <charset val="134"/>
    </font>
    <font>
      <b/>
      <sz val="11"/>
      <color indexed="63"/>
      <name val="宋体"/>
      <family val="3"/>
      <charset val="134"/>
    </font>
    <font>
      <sz val="12"/>
      <color indexed="17"/>
      <name val="宋体"/>
      <family val="3"/>
      <charset val="134"/>
    </font>
    <font>
      <sz val="11"/>
      <color indexed="62"/>
      <name val="宋体"/>
      <family val="3"/>
      <charset val="134"/>
    </font>
    <font>
      <sz val="11"/>
      <color indexed="9"/>
      <name val="宋体"/>
      <family val="3"/>
      <charset val="134"/>
    </font>
    <font>
      <b/>
      <sz val="11"/>
      <color indexed="52"/>
      <name val="宋体"/>
      <family val="3"/>
      <charset val="134"/>
    </font>
    <font>
      <sz val="9"/>
      <name val="宋体"/>
      <family val="3"/>
      <charset val="134"/>
    </font>
    <font>
      <i/>
      <sz val="11"/>
      <color indexed="23"/>
      <name val="宋体"/>
      <family val="3"/>
      <charset val="134"/>
    </font>
    <font>
      <sz val="9"/>
      <color indexed="8"/>
      <name val="宋体"/>
      <family val="3"/>
      <charset val="134"/>
    </font>
    <font>
      <sz val="10"/>
      <color indexed="20"/>
      <name val="Calibri"/>
      <family val="2"/>
    </font>
    <font>
      <b/>
      <sz val="11"/>
      <color indexed="56"/>
      <name val="宋体"/>
      <family val="3"/>
      <charset val="134"/>
    </font>
    <font>
      <sz val="11"/>
      <color indexed="60"/>
      <name val="宋体"/>
      <family val="3"/>
      <charset val="134"/>
    </font>
    <font>
      <sz val="10"/>
      <name val="Helv"/>
      <family val="2"/>
    </font>
    <font>
      <b/>
      <sz val="13"/>
      <color indexed="56"/>
      <name val="宋体"/>
      <family val="3"/>
      <charset val="134"/>
    </font>
    <font>
      <b/>
      <sz val="15"/>
      <color indexed="56"/>
      <name val="宋体"/>
      <family val="3"/>
      <charset val="134"/>
    </font>
    <font>
      <sz val="11"/>
      <color indexed="16"/>
      <name val="宋体"/>
      <family val="3"/>
      <charset val="134"/>
    </font>
    <font>
      <sz val="11"/>
      <color indexed="52"/>
      <name val="宋体"/>
      <family val="3"/>
      <charset val="134"/>
    </font>
    <font>
      <sz val="12"/>
      <color indexed="20"/>
      <name val="宋体"/>
      <family val="3"/>
      <charset val="134"/>
    </font>
    <font>
      <b/>
      <sz val="18"/>
      <color indexed="56"/>
      <name val="宋体"/>
      <family val="3"/>
      <charset val="134"/>
    </font>
    <font>
      <sz val="11"/>
      <color indexed="10"/>
      <name val="宋体"/>
      <family val="3"/>
      <charset val="134"/>
    </font>
    <font>
      <b/>
      <sz val="11"/>
      <color indexed="9"/>
      <name val="宋体"/>
      <family val="3"/>
      <charset val="134"/>
    </font>
    <font>
      <sz val="10"/>
      <name val="Arial"/>
      <family val="2"/>
    </font>
    <font>
      <sz val="7"/>
      <name val="Small Fonts"/>
      <family val="2"/>
    </font>
    <font>
      <sz val="10"/>
      <name val="MS Sans Serif"/>
      <family val="1"/>
    </font>
    <font>
      <sz val="10"/>
      <color indexed="8"/>
      <name val="Calibri"/>
      <family val="2"/>
    </font>
    <font>
      <sz val="12"/>
      <name val="Courier"/>
      <family val="3"/>
    </font>
    <font>
      <sz val="10"/>
      <color indexed="17"/>
      <name val="Calibri"/>
      <family val="2"/>
    </font>
    <font>
      <sz val="12"/>
      <name val="仿宋_GB2312"/>
      <charset val="134"/>
    </font>
    <font>
      <sz val="12"/>
      <name val="Times New Roman"/>
      <family val="1"/>
    </font>
    <font>
      <b/>
      <sz val="12"/>
      <name val="SimSun"/>
      <charset val="134"/>
    </font>
    <font>
      <sz val="6"/>
      <name val="Arial"/>
      <family val="2"/>
    </font>
    <font>
      <sz val="9"/>
      <name val="FangSong"/>
      <family val="3"/>
    </font>
    <font>
      <b/>
      <sz val="10"/>
      <name val="FangSong"/>
      <family val="3"/>
    </font>
    <font>
      <sz val="10"/>
      <name val="FangSong"/>
      <family val="3"/>
    </font>
    <font>
      <sz val="11"/>
      <color indexed="8"/>
      <name val="宋体"/>
      <family val="3"/>
      <charset val="134"/>
    </font>
    <font>
      <sz val="11"/>
      <name val="宋体"/>
      <family val="3"/>
      <charset val="134"/>
      <scheme val="major"/>
    </font>
    <font>
      <sz val="9"/>
      <color rgb="FF000000"/>
      <name val="SimSun"/>
      <charset val="134"/>
    </font>
  </fonts>
  <fills count="27">
    <fill>
      <patternFill patternType="none"/>
    </fill>
    <fill>
      <patternFill patternType="gray125"/>
    </fill>
    <fill>
      <patternFill patternType="solid">
        <fgColor theme="0"/>
        <bgColor indexed="64"/>
      </patternFill>
    </fill>
    <fill>
      <patternFill patternType="solid">
        <fgColor theme="0"/>
        <bgColor indexed="9"/>
      </patternFill>
    </fill>
    <fill>
      <patternFill patternType="mediumGray">
        <fgColor indexed="9"/>
      </patternFill>
    </fill>
    <fill>
      <patternFill patternType="solid">
        <fgColor indexed="45"/>
        <bgColor indexed="64"/>
      </patternFill>
    </fill>
    <fill>
      <patternFill patternType="solid">
        <fgColor indexed="42"/>
        <bgColor indexed="64"/>
      </patternFill>
    </fill>
    <fill>
      <patternFill patternType="solid">
        <fgColor indexed="22"/>
        <bgColor indexed="64"/>
      </patternFill>
    </fill>
    <fill>
      <patternFill patternType="solid">
        <fgColor indexed="47"/>
        <bgColor indexed="64"/>
      </patternFill>
    </fill>
    <fill>
      <patternFill patternType="solid">
        <fgColor indexed="36"/>
        <bgColor indexed="64"/>
      </patternFill>
    </fill>
    <fill>
      <patternFill patternType="solid">
        <fgColor indexed="29"/>
        <bgColor indexed="64"/>
      </patternFill>
    </fill>
    <fill>
      <patternFill patternType="solid">
        <fgColor indexed="30"/>
        <bgColor indexed="64"/>
      </patternFill>
    </fill>
    <fill>
      <patternFill patternType="solid">
        <fgColor indexed="62"/>
        <bgColor indexed="64"/>
      </patternFill>
    </fill>
    <fill>
      <patternFill patternType="solid">
        <fgColor indexed="26"/>
        <bgColor indexed="64"/>
      </patternFill>
    </fill>
    <fill>
      <patternFill patternType="solid">
        <fgColor indexed="53"/>
        <bgColor indexed="64"/>
      </patternFill>
    </fill>
    <fill>
      <patternFill patternType="solid">
        <fgColor indexed="46"/>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43"/>
        <bgColor indexed="64"/>
      </patternFill>
    </fill>
    <fill>
      <patternFill patternType="solid">
        <fgColor indexed="51"/>
        <bgColor indexed="64"/>
      </patternFill>
    </fill>
    <fill>
      <patternFill patternType="solid">
        <fgColor indexed="31"/>
        <bgColor indexed="64"/>
      </patternFill>
    </fill>
    <fill>
      <patternFill patternType="solid">
        <fgColor indexed="11"/>
        <bgColor indexed="64"/>
      </patternFill>
    </fill>
    <fill>
      <patternFill patternType="solid">
        <fgColor indexed="27"/>
        <bgColor indexed="64"/>
      </patternFill>
    </fill>
    <fill>
      <patternFill patternType="solid">
        <fgColor indexed="57"/>
        <bgColor indexed="64"/>
      </patternFill>
    </fill>
    <fill>
      <patternFill patternType="solid">
        <fgColor indexed="55"/>
        <bgColor indexed="64"/>
      </patternFill>
    </fill>
    <fill>
      <patternFill patternType="solid">
        <fgColor indexed="52"/>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top style="thin">
        <color indexed="8"/>
      </top>
      <bottom style="thin">
        <color indexed="8"/>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30"/>
      </bottom>
      <diagonal/>
    </border>
    <border>
      <left/>
      <right/>
      <top/>
      <bottom style="thick">
        <color indexed="22"/>
      </bottom>
      <diagonal/>
    </border>
    <border>
      <left/>
      <right/>
      <top/>
      <bottom style="thick">
        <color indexed="62"/>
      </bottom>
      <diagonal/>
    </border>
    <border>
      <left/>
      <right/>
      <top/>
      <bottom style="double">
        <color indexed="5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894">
    <xf numFmtId="0" fontId="0" fillId="0" borderId="0">
      <alignment vertical="center"/>
    </xf>
    <xf numFmtId="0" fontId="32" fillId="5" borderId="0" applyNumberFormat="0" applyBorder="0" applyAlignment="0" applyProtection="0">
      <alignment vertical="center"/>
    </xf>
    <xf numFmtId="0" fontId="33" fillId="5"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21" fillId="0" borderId="0"/>
    <xf numFmtId="0" fontId="32" fillId="5" borderId="0" applyNumberFormat="0" applyBorder="0" applyAlignment="0" applyProtection="0">
      <alignment vertical="center"/>
    </xf>
    <xf numFmtId="0" fontId="21" fillId="0" borderId="0"/>
    <xf numFmtId="0" fontId="21" fillId="0" borderId="0"/>
    <xf numFmtId="0" fontId="21" fillId="0" borderId="0"/>
    <xf numFmtId="0" fontId="21" fillId="0" borderId="0"/>
    <xf numFmtId="0" fontId="35" fillId="7" borderId="10" applyNumberFormat="0" applyAlignment="0" applyProtection="0">
      <alignment vertical="center"/>
    </xf>
    <xf numFmtId="0" fontId="36" fillId="6" borderId="0" applyNumberFormat="0" applyBorder="0" applyAlignment="0" applyProtection="0">
      <alignment vertical="center"/>
    </xf>
    <xf numFmtId="0" fontId="37" fillId="8" borderId="11" applyNumberFormat="0" applyAlignment="0" applyProtection="0">
      <alignment vertical="center"/>
    </xf>
    <xf numFmtId="43" fontId="68" fillId="0" borderId="0" applyFont="0" applyFill="0" applyBorder="0" applyAlignment="0" applyProtection="0">
      <alignment vertical="center"/>
    </xf>
    <xf numFmtId="0" fontId="68" fillId="0" borderId="0"/>
    <xf numFmtId="0" fontId="38" fillId="9" borderId="0" applyNumberFormat="0" applyBorder="0" applyAlignment="0" applyProtection="0">
      <alignment vertical="center"/>
    </xf>
    <xf numFmtId="0" fontId="34" fillId="6" borderId="0" applyNumberFormat="0" applyBorder="0" applyAlignment="0" applyProtection="0">
      <alignment vertical="center"/>
    </xf>
    <xf numFmtId="0" fontId="21" fillId="0" borderId="0"/>
    <xf numFmtId="0" fontId="39" fillId="7" borderId="11" applyNumberFormat="0" applyAlignment="0" applyProtection="0">
      <alignment vertical="center"/>
    </xf>
    <xf numFmtId="0" fontId="38" fillId="9"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40" fillId="0" borderId="0"/>
    <xf numFmtId="0" fontId="21" fillId="0" borderId="0">
      <alignment vertical="center"/>
    </xf>
    <xf numFmtId="0" fontId="38" fillId="10" borderId="0" applyNumberFormat="0" applyBorder="0" applyAlignment="0" applyProtection="0">
      <alignment vertical="center"/>
    </xf>
    <xf numFmtId="0" fontId="68" fillId="0" borderId="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41" fillId="0" borderId="0" applyNumberFormat="0" applyFill="0" applyBorder="0" applyAlignment="0" applyProtection="0">
      <alignment vertical="center"/>
    </xf>
    <xf numFmtId="9" fontId="68" fillId="0" borderId="0" applyFont="0" applyFill="0" applyBorder="0" applyAlignment="0" applyProtection="0">
      <alignment vertical="center"/>
    </xf>
    <xf numFmtId="0" fontId="34" fillId="6" borderId="0" applyNumberFormat="0" applyBorder="0" applyAlignment="0" applyProtection="0">
      <alignment vertical="center"/>
    </xf>
    <xf numFmtId="0" fontId="38" fillId="11" borderId="0" applyNumberFormat="0" applyBorder="0" applyAlignment="0" applyProtection="0">
      <alignment vertical="center"/>
    </xf>
    <xf numFmtId="0" fontId="32" fillId="5" borderId="0" applyNumberFormat="0" applyBorder="0" applyAlignment="0" applyProtection="0">
      <alignment vertical="center"/>
    </xf>
    <xf numFmtId="0" fontId="38" fillId="10" borderId="0" applyNumberFormat="0" applyBorder="0" applyAlignment="0" applyProtection="0">
      <alignment vertical="center"/>
    </xf>
    <xf numFmtId="0" fontId="38" fillId="12" borderId="0" applyNumberFormat="0" applyBorder="0" applyAlignment="0" applyProtection="0">
      <alignment vertical="center"/>
    </xf>
    <xf numFmtId="0" fontId="21" fillId="13" borderId="12" applyNumberFormat="0" applyFont="0" applyAlignment="0" applyProtection="0">
      <alignment vertical="center"/>
    </xf>
    <xf numFmtId="0" fontId="21" fillId="0" borderId="0"/>
    <xf numFmtId="9" fontId="21" fillId="0" borderId="0" applyFont="0" applyFill="0" applyBorder="0" applyAlignment="0" applyProtection="0"/>
    <xf numFmtId="0" fontId="34" fillId="6" borderId="0" applyNumberFormat="0" applyBorder="0" applyAlignment="0" applyProtection="0">
      <alignment vertical="center"/>
    </xf>
    <xf numFmtId="1" fontId="42" fillId="0" borderId="0"/>
    <xf numFmtId="0" fontId="38" fillId="10" borderId="0" applyNumberFormat="0" applyBorder="0" applyAlignment="0" applyProtection="0">
      <alignment vertical="center"/>
    </xf>
    <xf numFmtId="0" fontId="21" fillId="0" borderId="0"/>
    <xf numFmtId="0" fontId="43" fillId="5" borderId="0" applyNumberFormat="0" applyBorder="0" applyAlignment="0" applyProtection="0">
      <alignment vertical="center"/>
    </xf>
    <xf numFmtId="0" fontId="32" fillId="5" borderId="0" applyNumberFormat="0" applyBorder="0" applyAlignment="0" applyProtection="0">
      <alignment vertical="center"/>
    </xf>
    <xf numFmtId="0" fontId="38" fillId="14" borderId="0" applyNumberFormat="0" applyBorder="0" applyAlignment="0" applyProtection="0">
      <alignment vertical="center"/>
    </xf>
    <xf numFmtId="9" fontId="68" fillId="0" borderId="0" applyFont="0" applyFill="0" applyBorder="0" applyAlignment="0" applyProtection="0">
      <alignment vertical="center"/>
    </xf>
    <xf numFmtId="0" fontId="38" fillId="10"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43" fillId="5" borderId="0" applyNumberFormat="0" applyBorder="0" applyAlignment="0" applyProtection="0">
      <alignment vertical="center"/>
    </xf>
    <xf numFmtId="0" fontId="37" fillId="8" borderId="11" applyNumberFormat="0" applyAlignment="0" applyProtection="0">
      <alignment vertical="center"/>
    </xf>
    <xf numFmtId="0" fontId="68" fillId="15" borderId="0" applyNumberFormat="0" applyBorder="0" applyAlignment="0" applyProtection="0">
      <alignment vertical="center"/>
    </xf>
    <xf numFmtId="0" fontId="32" fillId="5" borderId="0" applyNumberFormat="0" applyBorder="0" applyAlignment="0" applyProtection="0">
      <alignment vertical="center"/>
    </xf>
    <xf numFmtId="0" fontId="38" fillId="9" borderId="0" applyNumberFormat="0" applyBorder="0" applyAlignment="0" applyProtection="0">
      <alignment vertical="center"/>
    </xf>
    <xf numFmtId="0" fontId="32" fillId="5"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32" fillId="5" borderId="0" applyNumberFormat="0" applyBorder="0" applyAlignment="0" applyProtection="0">
      <alignment vertical="center"/>
    </xf>
    <xf numFmtId="0" fontId="44" fillId="0" borderId="13" applyNumberFormat="0" applyFill="0" applyAlignment="0" applyProtection="0">
      <alignment vertical="center"/>
    </xf>
    <xf numFmtId="0" fontId="21" fillId="0" borderId="0"/>
    <xf numFmtId="0" fontId="21" fillId="0" borderId="0"/>
    <xf numFmtId="0" fontId="32" fillId="5" borderId="0" applyNumberFormat="0" applyBorder="0" applyAlignment="0" applyProtection="0">
      <alignment vertical="center"/>
    </xf>
    <xf numFmtId="0" fontId="21" fillId="0" borderId="0"/>
    <xf numFmtId="43" fontId="21" fillId="0" borderId="0" applyFont="0" applyFill="0" applyBorder="0" applyAlignment="0" applyProtection="0"/>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68" fillId="16" borderId="0" applyNumberFormat="0" applyBorder="0" applyAlignment="0" applyProtection="0">
      <alignment vertical="center"/>
    </xf>
    <xf numFmtId="0" fontId="21" fillId="0" borderId="0"/>
    <xf numFmtId="0" fontId="32" fillId="5" borderId="0" applyNumberFormat="0" applyBorder="0" applyAlignment="0" applyProtection="0">
      <alignment vertical="center"/>
    </xf>
    <xf numFmtId="0" fontId="33" fillId="5" borderId="0" applyNumberFormat="0" applyBorder="0" applyAlignment="0" applyProtection="0">
      <alignment vertical="center"/>
    </xf>
    <xf numFmtId="0" fontId="21" fillId="0" borderId="0"/>
    <xf numFmtId="0" fontId="21" fillId="0" borderId="0"/>
    <xf numFmtId="0" fontId="33" fillId="5" borderId="0" applyNumberFormat="0" applyBorder="0" applyAlignment="0" applyProtection="0">
      <alignment vertical="center"/>
    </xf>
    <xf numFmtId="0" fontId="21" fillId="0" borderId="0">
      <alignment vertical="center"/>
    </xf>
    <xf numFmtId="0" fontId="38" fillId="17"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68" fillId="0" borderId="0">
      <alignment vertical="center"/>
    </xf>
    <xf numFmtId="0" fontId="38" fillId="18" borderId="0" applyNumberFormat="0" applyBorder="0" applyAlignment="0" applyProtection="0">
      <alignment vertical="center"/>
    </xf>
    <xf numFmtId="0" fontId="32" fillId="5" borderId="0" applyNumberFormat="0" applyBorder="0" applyAlignment="0" applyProtection="0">
      <alignment vertical="center"/>
    </xf>
    <xf numFmtId="0" fontId="44" fillId="0" borderId="13" applyNumberFormat="0" applyFill="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45" fillId="19" borderId="0" applyNumberFormat="0" applyBorder="0" applyAlignment="0" applyProtection="0">
      <alignment vertical="center"/>
    </xf>
    <xf numFmtId="0" fontId="38" fillId="17" borderId="0" applyNumberFormat="0" applyBorder="0" applyAlignment="0" applyProtection="0">
      <alignment vertical="center"/>
    </xf>
    <xf numFmtId="0" fontId="21" fillId="0" borderId="0">
      <alignment vertical="center"/>
    </xf>
    <xf numFmtId="0" fontId="32" fillId="5" borderId="0" applyNumberFormat="0" applyBorder="0" applyAlignment="0" applyProtection="0">
      <alignment vertical="center"/>
    </xf>
    <xf numFmtId="43" fontId="68" fillId="0" borderId="0" applyFont="0" applyFill="0" applyBorder="0" applyAlignment="0" applyProtection="0">
      <alignment vertical="center"/>
    </xf>
    <xf numFmtId="0" fontId="44" fillId="0" borderId="0" applyNumberFormat="0" applyFill="0" applyBorder="0" applyAlignment="0" applyProtection="0">
      <alignment vertical="center"/>
    </xf>
    <xf numFmtId="0" fontId="32" fillId="5" borderId="0" applyNumberFormat="0" applyBorder="0" applyAlignment="0" applyProtection="0">
      <alignment vertical="center"/>
    </xf>
    <xf numFmtId="0" fontId="46" fillId="0" borderId="0"/>
    <xf numFmtId="0" fontId="47" fillId="0" borderId="14" applyNumberFormat="0" applyFill="0" applyAlignment="0" applyProtection="0">
      <alignment vertical="center"/>
    </xf>
    <xf numFmtId="0" fontId="68" fillId="0" borderId="0">
      <alignment vertical="center"/>
    </xf>
    <xf numFmtId="0" fontId="21" fillId="0" borderId="0"/>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21" fillId="0" borderId="0"/>
    <xf numFmtId="0" fontId="34" fillId="6" borderId="0" applyNumberFormat="0" applyBorder="0" applyAlignment="0" applyProtection="0">
      <alignment vertical="center"/>
    </xf>
    <xf numFmtId="0" fontId="48" fillId="0" borderId="15" applyNumberFormat="0" applyFill="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9" fontId="21" fillId="0" borderId="0" applyFont="0" applyFill="0" applyBorder="0" applyAlignment="0" applyProtection="0"/>
    <xf numFmtId="0" fontId="21" fillId="0" borderId="0"/>
    <xf numFmtId="0" fontId="47" fillId="0" borderId="14" applyNumberFormat="0" applyFill="0" applyAlignment="0" applyProtection="0">
      <alignment vertical="center"/>
    </xf>
    <xf numFmtId="0" fontId="34" fillId="6" borderId="0" applyNumberFormat="0" applyBorder="0" applyAlignment="0" applyProtection="0">
      <alignment vertical="center"/>
    </xf>
    <xf numFmtId="0" fontId="21" fillId="0" borderId="0"/>
    <xf numFmtId="0" fontId="34" fillId="6" borderId="0" applyNumberFormat="0" applyBorder="0" applyAlignment="0" applyProtection="0">
      <alignment vertical="center"/>
    </xf>
    <xf numFmtId="0" fontId="47" fillId="0" borderId="14" applyNumberFormat="0" applyFill="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68" fillId="0" borderId="0">
      <alignment vertical="center"/>
    </xf>
    <xf numFmtId="0" fontId="32" fillId="5" borderId="0" applyNumberFormat="0" applyBorder="0" applyAlignment="0" applyProtection="0">
      <alignment vertical="center"/>
    </xf>
    <xf numFmtId="0" fontId="21" fillId="0" borderId="0"/>
    <xf numFmtId="0" fontId="34" fillId="6" borderId="0" applyNumberFormat="0" applyBorder="0" applyAlignment="0" applyProtection="0">
      <alignment vertical="center"/>
    </xf>
    <xf numFmtId="0" fontId="21" fillId="0" borderId="0"/>
    <xf numFmtId="0" fontId="21" fillId="0" borderId="0">
      <alignment vertical="center"/>
    </xf>
    <xf numFmtId="0" fontId="40" fillId="0" borderId="0"/>
    <xf numFmtId="0" fontId="21" fillId="0" borderId="0"/>
    <xf numFmtId="0" fontId="34" fillId="6" borderId="0" applyNumberFormat="0" applyBorder="0" applyAlignment="0" applyProtection="0">
      <alignment vertical="center"/>
    </xf>
    <xf numFmtId="0" fontId="68" fillId="20"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21" fillId="0" borderId="0"/>
    <xf numFmtId="0" fontId="47" fillId="0" borderId="14" applyNumberFormat="0" applyFill="0" applyAlignment="0" applyProtection="0">
      <alignment vertical="center"/>
    </xf>
    <xf numFmtId="0" fontId="33" fillId="5" borderId="0" applyNumberFormat="0" applyBorder="0" applyAlignment="0" applyProtection="0">
      <alignment vertical="center"/>
    </xf>
    <xf numFmtId="0" fontId="34" fillId="6" borderId="0" applyNumberFormat="0" applyBorder="0" applyAlignment="0" applyProtection="0">
      <alignment vertical="center"/>
    </xf>
    <xf numFmtId="0" fontId="21" fillId="0" borderId="0"/>
    <xf numFmtId="0" fontId="21" fillId="0" borderId="0"/>
    <xf numFmtId="0" fontId="32" fillId="5" borderId="0" applyNumberFormat="0" applyBorder="0" applyAlignment="0" applyProtection="0">
      <alignment vertical="center"/>
    </xf>
    <xf numFmtId="0" fontId="21" fillId="0" borderId="0"/>
    <xf numFmtId="0" fontId="34" fillId="6" borderId="0" applyNumberFormat="0" applyBorder="0" applyAlignment="0" applyProtection="0">
      <alignment vertical="center"/>
    </xf>
    <xf numFmtId="0" fontId="68" fillId="10" borderId="0" applyNumberFormat="0" applyBorder="0" applyAlignment="0" applyProtection="0">
      <alignment vertical="center"/>
    </xf>
    <xf numFmtId="0" fontId="21" fillId="0" borderId="0"/>
    <xf numFmtId="0" fontId="21" fillId="0" borderId="0"/>
    <xf numFmtId="0" fontId="32" fillId="5" borderId="0" applyNumberFormat="0" applyBorder="0" applyAlignment="0" applyProtection="0">
      <alignment vertical="center"/>
    </xf>
    <xf numFmtId="0" fontId="48" fillId="0" borderId="15" applyNumberFormat="0" applyFill="0" applyAlignment="0" applyProtection="0">
      <alignment vertical="center"/>
    </xf>
    <xf numFmtId="0" fontId="21" fillId="0" borderId="0"/>
    <xf numFmtId="0" fontId="34" fillId="6" borderId="0" applyNumberFormat="0" applyBorder="0" applyAlignment="0" applyProtection="0">
      <alignment vertical="center"/>
    </xf>
    <xf numFmtId="0" fontId="21" fillId="0" borderId="0"/>
    <xf numFmtId="0" fontId="21" fillId="0" borderId="0"/>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68" fillId="6" borderId="0" applyNumberFormat="0" applyBorder="0" applyAlignment="0" applyProtection="0">
      <alignment vertical="center"/>
    </xf>
    <xf numFmtId="0" fontId="38" fillId="18" borderId="0" applyNumberFormat="0" applyBorder="0" applyAlignment="0" applyProtection="0">
      <alignment vertical="center"/>
    </xf>
    <xf numFmtId="0" fontId="68" fillId="21" borderId="0" applyNumberFormat="0" applyBorder="0" applyAlignment="0" applyProtection="0">
      <alignment vertical="center"/>
    </xf>
    <xf numFmtId="0" fontId="38" fillId="18" borderId="0" applyNumberFormat="0" applyBorder="0" applyAlignment="0" applyProtection="0">
      <alignment vertical="center"/>
    </xf>
    <xf numFmtId="0" fontId="68" fillId="21" borderId="0" applyNumberFormat="0" applyBorder="0" applyAlignment="0" applyProtection="0">
      <alignment vertical="center"/>
    </xf>
    <xf numFmtId="0" fontId="68" fillId="21"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68" fillId="21" borderId="0" applyNumberFormat="0" applyBorder="0" applyAlignment="0" applyProtection="0">
      <alignment vertical="center"/>
    </xf>
    <xf numFmtId="0" fontId="32" fillId="5" borderId="0" applyNumberFormat="0" applyBorder="0" applyAlignment="0" applyProtection="0">
      <alignment vertical="center"/>
    </xf>
    <xf numFmtId="0" fontId="38" fillId="22"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8" fillId="18" borderId="0" applyNumberFormat="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32" fillId="5" borderId="0" applyNumberFormat="0" applyBorder="0" applyAlignment="0" applyProtection="0">
      <alignment vertical="center"/>
    </xf>
    <xf numFmtId="0" fontId="38" fillId="22" borderId="0" applyNumberFormat="0" applyBorder="0" applyAlignment="0" applyProtection="0">
      <alignment vertical="center"/>
    </xf>
    <xf numFmtId="0" fontId="68" fillId="5" borderId="0" applyNumberFormat="0" applyBorder="0" applyAlignment="0" applyProtection="0">
      <alignment vertical="center"/>
    </xf>
    <xf numFmtId="0" fontId="38" fillId="12" borderId="0" applyNumberFormat="0" applyBorder="0" applyAlignment="0" applyProtection="0">
      <alignment vertical="center"/>
    </xf>
    <xf numFmtId="0" fontId="34" fillId="6" borderId="0" applyNumberFormat="0" applyBorder="0" applyAlignment="0" applyProtection="0">
      <alignment vertical="center"/>
    </xf>
    <xf numFmtId="0" fontId="38" fillId="22" borderId="0" applyNumberFormat="0" applyBorder="0" applyAlignment="0" applyProtection="0">
      <alignment vertical="center"/>
    </xf>
    <xf numFmtId="0" fontId="34" fillId="6" borderId="0" applyNumberFormat="0" applyBorder="0" applyAlignment="0" applyProtection="0">
      <alignment vertical="center"/>
    </xf>
    <xf numFmtId="0" fontId="38" fillId="22"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68" fillId="6" borderId="0" applyNumberFormat="0" applyBorder="0" applyAlignment="0" applyProtection="0">
      <alignment vertical="center"/>
    </xf>
    <xf numFmtId="0" fontId="49" fillId="5" borderId="0" applyNumberFormat="0" applyBorder="0" applyAlignment="0" applyProtection="0">
      <alignment vertical="center"/>
    </xf>
    <xf numFmtId="0" fontId="50" fillId="0" borderId="16" applyNumberFormat="0" applyFill="0" applyAlignment="0" applyProtection="0">
      <alignment vertical="center"/>
    </xf>
    <xf numFmtId="0" fontId="38" fillId="12" borderId="0" applyNumberFormat="0" applyBorder="0" applyAlignment="0" applyProtection="0">
      <alignment vertical="center"/>
    </xf>
    <xf numFmtId="0" fontId="34" fillId="6" borderId="0" applyNumberFormat="0" applyBorder="0" applyAlignment="0" applyProtection="0">
      <alignment vertical="center"/>
    </xf>
    <xf numFmtId="0" fontId="68" fillId="6" borderId="0" applyNumberFormat="0" applyBorder="0" applyAlignment="0" applyProtection="0">
      <alignment vertical="center"/>
    </xf>
    <xf numFmtId="0" fontId="41" fillId="0" borderId="0" applyNumberFormat="0" applyFill="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23" borderId="0" applyNumberFormat="0" applyBorder="0" applyAlignment="0" applyProtection="0">
      <alignment vertical="center"/>
    </xf>
    <xf numFmtId="0" fontId="68" fillId="10" borderId="0" applyNumberFormat="0" applyBorder="0" applyAlignment="0" applyProtection="0">
      <alignment vertical="center"/>
    </xf>
    <xf numFmtId="0" fontId="32" fillId="5"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37" fillId="8" borderId="11" applyNumberFormat="0" applyAlignment="0" applyProtection="0">
      <alignment vertical="center"/>
    </xf>
    <xf numFmtId="0" fontId="38" fillId="10" borderId="0" applyNumberFormat="0" applyBorder="0" applyAlignment="0" applyProtection="0">
      <alignment vertical="center"/>
    </xf>
    <xf numFmtId="0" fontId="68" fillId="23" borderId="0" applyNumberFormat="0" applyBorder="0" applyAlignment="0" applyProtection="0">
      <alignment vertical="center"/>
    </xf>
    <xf numFmtId="0" fontId="68" fillId="15" borderId="0" applyNumberFormat="0" applyBorder="0" applyAlignment="0" applyProtection="0">
      <alignment vertical="center"/>
    </xf>
    <xf numFmtId="0" fontId="32" fillId="5" borderId="0" applyNumberFormat="0" applyBorder="0" applyAlignment="0" applyProtection="0">
      <alignment vertical="center"/>
    </xf>
    <xf numFmtId="0" fontId="33" fillId="5" borderId="0" applyNumberFormat="0" applyBorder="0" applyAlignment="0" applyProtection="0">
      <alignment vertical="center"/>
    </xf>
    <xf numFmtId="0" fontId="68" fillId="8" borderId="0" applyNumberFormat="0" applyBorder="0" applyAlignment="0" applyProtection="0">
      <alignment vertical="center"/>
    </xf>
    <xf numFmtId="0" fontId="68" fillId="8" borderId="0" applyNumberFormat="0" applyBorder="0" applyAlignment="0" applyProtection="0">
      <alignment vertical="center"/>
    </xf>
    <xf numFmtId="0" fontId="68" fillId="8" borderId="0" applyNumberFormat="0" applyBorder="0" applyAlignment="0" applyProtection="0">
      <alignment vertical="center"/>
    </xf>
    <xf numFmtId="0" fontId="68" fillId="8" borderId="0" applyNumberFormat="0" applyBorder="0" applyAlignment="0" applyProtection="0">
      <alignment vertical="center"/>
    </xf>
    <xf numFmtId="0" fontId="38" fillId="24" borderId="0" applyNumberFormat="0" applyBorder="0" applyAlignment="0" applyProtection="0">
      <alignment vertical="center"/>
    </xf>
    <xf numFmtId="0" fontId="51" fillId="5" borderId="0" applyNumberFormat="0" applyBorder="0" applyAlignment="0" applyProtection="0">
      <alignment vertical="center"/>
    </xf>
    <xf numFmtId="0" fontId="68" fillId="21" borderId="0" applyNumberFormat="0" applyBorder="0" applyAlignment="0" applyProtection="0">
      <alignment vertical="center"/>
    </xf>
    <xf numFmtId="0" fontId="34" fillId="6" borderId="0" applyNumberFormat="0" applyBorder="0" applyAlignment="0" applyProtection="0">
      <alignment vertical="center"/>
    </xf>
    <xf numFmtId="0" fontId="21" fillId="0" borderId="0"/>
    <xf numFmtId="0" fontId="34" fillId="6" borderId="0" applyNumberFormat="0" applyBorder="0" applyAlignment="0" applyProtection="0">
      <alignment vertical="center"/>
    </xf>
    <xf numFmtId="0" fontId="21" fillId="13" borderId="12" applyNumberFormat="0" applyFont="0" applyAlignment="0" applyProtection="0">
      <alignment vertical="center"/>
    </xf>
    <xf numFmtId="0" fontId="32" fillId="5" borderId="0" applyNumberFormat="0" applyBorder="0" applyAlignment="0" applyProtection="0">
      <alignment vertical="center"/>
    </xf>
    <xf numFmtId="0" fontId="21" fillId="0" borderId="0"/>
    <xf numFmtId="0" fontId="68" fillId="21" borderId="0" applyNumberFormat="0" applyBorder="0" applyAlignment="0" applyProtection="0">
      <alignment vertical="center"/>
    </xf>
    <xf numFmtId="0" fontId="52" fillId="0" borderId="0" applyNumberFormat="0" applyFill="0" applyBorder="0" applyAlignment="0" applyProtection="0">
      <alignment vertical="center"/>
    </xf>
    <xf numFmtId="0" fontId="68" fillId="21" borderId="0" applyNumberFormat="0" applyBorder="0" applyAlignment="0" applyProtection="0">
      <alignment vertical="center"/>
    </xf>
    <xf numFmtId="0" fontId="41" fillId="0" borderId="0" applyNumberFormat="0" applyFill="0" applyBorder="0" applyAlignment="0" applyProtection="0">
      <alignment vertical="center"/>
    </xf>
    <xf numFmtId="9" fontId="68" fillId="0" borderId="0" applyFont="0" applyFill="0" applyBorder="0" applyAlignment="0" applyProtection="0">
      <alignment vertical="center"/>
    </xf>
    <xf numFmtId="0" fontId="21" fillId="13" borderId="12" applyNumberFormat="0" applyFont="0" applyAlignment="0" applyProtection="0">
      <alignment vertical="center"/>
    </xf>
    <xf numFmtId="0" fontId="52" fillId="0" borderId="0" applyNumberFormat="0" applyFill="0" applyBorder="0" applyAlignment="0" applyProtection="0">
      <alignment vertical="center"/>
    </xf>
    <xf numFmtId="0" fontId="68" fillId="21"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21" fillId="13" borderId="12" applyNumberFormat="0" applyFont="0" applyAlignment="0" applyProtection="0">
      <alignment vertical="center"/>
    </xf>
    <xf numFmtId="0" fontId="44" fillId="0" borderId="13" applyNumberFormat="0" applyFill="0" applyAlignment="0" applyProtection="0">
      <alignment vertical="center"/>
    </xf>
    <xf numFmtId="0" fontId="68" fillId="21" borderId="0" applyNumberFormat="0" applyBorder="0" applyAlignment="0" applyProtection="0">
      <alignment vertical="center"/>
    </xf>
    <xf numFmtId="0" fontId="21" fillId="0" borderId="0"/>
    <xf numFmtId="0" fontId="68" fillId="10" borderId="0" applyNumberFormat="0" applyBorder="0" applyAlignment="0" applyProtection="0">
      <alignment vertical="center"/>
    </xf>
    <xf numFmtId="0" fontId="34" fillId="6" borderId="0" applyNumberFormat="0" applyBorder="0" applyAlignment="0" applyProtection="0">
      <alignment vertical="center"/>
    </xf>
    <xf numFmtId="0" fontId="52" fillId="0" borderId="0" applyNumberFormat="0" applyFill="0" applyBorder="0" applyAlignment="0" applyProtection="0">
      <alignment vertical="center"/>
    </xf>
    <xf numFmtId="0" fontId="68" fillId="21"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49" fillId="5" borderId="0" applyNumberFormat="0" applyBorder="0" applyAlignment="0" applyProtection="0">
      <alignment vertical="center"/>
    </xf>
    <xf numFmtId="0" fontId="68" fillId="21" borderId="0" applyNumberFormat="0" applyBorder="0" applyAlignment="0" applyProtection="0">
      <alignment vertical="center"/>
    </xf>
    <xf numFmtId="0" fontId="32" fillId="5" borderId="0" applyNumberFormat="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7" fillId="8" borderId="11" applyNumberFormat="0" applyAlignment="0" applyProtection="0">
      <alignment vertical="center"/>
    </xf>
    <xf numFmtId="0" fontId="68"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68" fillId="15" borderId="0" applyNumberFormat="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34" fillId="6" borderId="0" applyNumberFormat="0" applyBorder="0" applyAlignment="0" applyProtection="0">
      <alignment vertical="center"/>
    </xf>
    <xf numFmtId="0" fontId="68" fillId="6" borderId="0" applyNumberFormat="0" applyBorder="0" applyAlignment="0" applyProtection="0">
      <alignment vertical="center"/>
    </xf>
    <xf numFmtId="0" fontId="32" fillId="5" borderId="0" applyNumberFormat="0" applyBorder="0" applyAlignment="0" applyProtection="0">
      <alignment vertical="center"/>
    </xf>
    <xf numFmtId="0" fontId="47" fillId="0" borderId="14" applyNumberFormat="0" applyFill="0" applyAlignment="0" applyProtection="0">
      <alignment vertical="center"/>
    </xf>
    <xf numFmtId="0" fontId="68" fillId="6" borderId="0" applyNumberFormat="0" applyBorder="0" applyAlignment="0" applyProtection="0">
      <alignment vertical="center"/>
    </xf>
    <xf numFmtId="0" fontId="38" fillId="9" borderId="0" applyNumberFormat="0" applyBorder="0" applyAlignment="0" applyProtection="0">
      <alignment vertical="center"/>
    </xf>
    <xf numFmtId="0" fontId="34" fillId="6" borderId="0" applyNumberFormat="0" applyBorder="0" applyAlignment="0" applyProtection="0">
      <alignment vertical="center"/>
    </xf>
    <xf numFmtId="0" fontId="47" fillId="0" borderId="14" applyNumberFormat="0" applyFill="0" applyAlignment="0" applyProtection="0">
      <alignment vertical="center"/>
    </xf>
    <xf numFmtId="0" fontId="68" fillId="6"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53" fillId="0" borderId="0" applyNumberFormat="0" applyFill="0" applyBorder="0" applyAlignment="0" applyProtection="0">
      <alignment vertical="center"/>
    </xf>
    <xf numFmtId="0" fontId="68" fillId="6" borderId="0" applyNumberFormat="0" applyBorder="0" applyAlignment="0" applyProtection="0">
      <alignment vertical="center"/>
    </xf>
    <xf numFmtId="0" fontId="68" fillId="15"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68" fillId="15" borderId="0" applyNumberFormat="0" applyBorder="0" applyAlignment="0" applyProtection="0">
      <alignment vertical="center"/>
    </xf>
    <xf numFmtId="0" fontId="34" fillId="6" borderId="0" applyNumberFormat="0" applyBorder="0" applyAlignment="0" applyProtection="0">
      <alignment vertical="center"/>
    </xf>
    <xf numFmtId="0" fontId="68" fillId="0" borderId="0">
      <alignment vertical="center"/>
    </xf>
    <xf numFmtId="0" fontId="68" fillId="16"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9" fontId="68" fillId="0" borderId="0" applyFont="0" applyFill="0" applyBorder="0" applyAlignment="0" applyProtection="0">
      <alignment vertical="center"/>
    </xf>
    <xf numFmtId="0" fontId="34" fillId="6" borderId="0" applyNumberFormat="0" applyBorder="0" applyAlignment="0" applyProtection="0">
      <alignment vertical="center"/>
    </xf>
    <xf numFmtId="0" fontId="52" fillId="0" borderId="0" applyNumberFormat="0" applyFill="0" applyBorder="0" applyAlignment="0" applyProtection="0">
      <alignment vertical="center"/>
    </xf>
    <xf numFmtId="0" fontId="21" fillId="13" borderId="12" applyNumberFormat="0" applyFont="0" applyAlignment="0" applyProtection="0">
      <alignment vertical="center"/>
    </xf>
    <xf numFmtId="0" fontId="68" fillId="15" borderId="0" applyNumberFormat="0" applyBorder="0" applyAlignment="0" applyProtection="0">
      <alignment vertical="center"/>
    </xf>
    <xf numFmtId="0" fontId="21" fillId="0" borderId="0"/>
    <xf numFmtId="0" fontId="34" fillId="6" borderId="0" applyNumberFormat="0" applyBorder="0" applyAlignment="0" applyProtection="0">
      <alignment vertical="center"/>
    </xf>
    <xf numFmtId="0" fontId="68" fillId="1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32" fillId="5"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21" fillId="0" borderId="0"/>
    <xf numFmtId="0" fontId="68" fillId="23" borderId="0" applyNumberFormat="0" applyBorder="0" applyAlignment="0" applyProtection="0">
      <alignment vertical="center"/>
    </xf>
    <xf numFmtId="0" fontId="38" fillId="17" borderId="0" applyNumberFormat="0" applyBorder="0" applyAlignment="0" applyProtection="0">
      <alignment vertical="center"/>
    </xf>
    <xf numFmtId="0" fontId="21" fillId="0" borderId="0"/>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68" fillId="23" borderId="0" applyNumberFormat="0" applyBorder="0" applyAlignment="0" applyProtection="0">
      <alignment vertical="center"/>
    </xf>
    <xf numFmtId="0" fontId="34" fillId="6" borderId="0" applyNumberFormat="0" applyBorder="0" applyAlignment="0" applyProtection="0">
      <alignment vertical="center"/>
    </xf>
    <xf numFmtId="9" fontId="21" fillId="0" borderId="0" applyFont="0" applyFill="0" applyBorder="0" applyAlignment="0" applyProtection="0"/>
    <xf numFmtId="0" fontId="32" fillId="5" borderId="0" applyNumberFormat="0" applyBorder="0" applyAlignment="0" applyProtection="0">
      <alignment vertical="center"/>
    </xf>
    <xf numFmtId="0" fontId="68" fillId="23" borderId="0" applyNumberFormat="0" applyBorder="0" applyAlignment="0" applyProtection="0">
      <alignment vertical="center"/>
    </xf>
    <xf numFmtId="0" fontId="21" fillId="0" borderId="0"/>
    <xf numFmtId="0" fontId="32" fillId="5" borderId="0" applyNumberFormat="0" applyBorder="0" applyAlignment="0" applyProtection="0">
      <alignment vertical="center"/>
    </xf>
    <xf numFmtId="0" fontId="38" fillId="17"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68" fillId="23" borderId="0" applyNumberFormat="0" applyBorder="0" applyAlignment="0" applyProtection="0">
      <alignment vertical="center"/>
    </xf>
    <xf numFmtId="0" fontId="34" fillId="6" borderId="0" applyNumberFormat="0" applyBorder="0" applyAlignment="0" applyProtection="0">
      <alignment vertical="center"/>
    </xf>
    <xf numFmtId="0" fontId="68" fillId="23"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68" fillId="8" borderId="0" applyNumberFormat="0" applyBorder="0" applyAlignment="0" applyProtection="0">
      <alignment vertical="center"/>
    </xf>
    <xf numFmtId="0" fontId="68" fillId="8"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68" fillId="8"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68" fillId="8"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68" fillId="8" borderId="0" applyNumberFormat="0" applyBorder="0" applyAlignment="0" applyProtection="0">
      <alignment vertical="center"/>
    </xf>
    <xf numFmtId="0" fontId="68" fillId="0" borderId="0">
      <alignment vertical="center"/>
    </xf>
    <xf numFmtId="0" fontId="68" fillId="8"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43" fontId="68" fillId="0" borderId="0" applyFont="0" applyFill="0" applyBorder="0" applyAlignment="0" applyProtection="0">
      <alignment vertical="center"/>
    </xf>
    <xf numFmtId="0" fontId="44" fillId="0" borderId="0" applyNumberFormat="0" applyFill="0" applyBorder="0" applyAlignment="0" applyProtection="0">
      <alignment vertical="center"/>
    </xf>
    <xf numFmtId="0" fontId="68" fillId="8" borderId="0" applyNumberFormat="0" applyBorder="0" applyAlignment="0" applyProtection="0">
      <alignment vertical="center"/>
    </xf>
    <xf numFmtId="0" fontId="68" fillId="16" borderId="0" applyNumberFormat="0" applyBorder="0" applyAlignment="0" applyProtection="0">
      <alignment vertical="center"/>
    </xf>
    <xf numFmtId="0" fontId="37" fillId="8" borderId="11" applyNumberFormat="0" applyAlignment="0" applyProtection="0">
      <alignment vertical="center"/>
    </xf>
    <xf numFmtId="0" fontId="44" fillId="0" borderId="13" applyNumberFormat="0" applyFill="0" applyAlignment="0" applyProtection="0">
      <alignment vertical="center"/>
    </xf>
    <xf numFmtId="0" fontId="38" fillId="24" borderId="0" applyNumberFormat="0" applyBorder="0" applyAlignment="0" applyProtection="0">
      <alignment vertical="center"/>
    </xf>
    <xf numFmtId="0" fontId="32" fillId="5" borderId="0" applyNumberFormat="0" applyBorder="0" applyAlignment="0" applyProtection="0">
      <alignment vertical="center"/>
    </xf>
    <xf numFmtId="0" fontId="68" fillId="16" borderId="0" applyNumberFormat="0" applyBorder="0" applyAlignment="0" applyProtection="0">
      <alignment vertical="center"/>
    </xf>
    <xf numFmtId="0" fontId="68" fillId="0" borderId="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32" fillId="5" borderId="0" applyNumberFormat="0" applyBorder="0" applyAlignment="0" applyProtection="0">
      <alignment vertical="center"/>
    </xf>
    <xf numFmtId="0" fontId="68" fillId="22"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68" fillId="22" borderId="0" applyNumberFormat="0" applyBorder="0" applyAlignment="0" applyProtection="0">
      <alignment vertical="center"/>
    </xf>
    <xf numFmtId="0" fontId="44" fillId="0" borderId="13" applyNumberFormat="0" applyFill="0" applyAlignment="0" applyProtection="0">
      <alignment vertical="center"/>
    </xf>
    <xf numFmtId="0" fontId="49" fillId="5" borderId="0" applyNumberFormat="0" applyBorder="0" applyAlignment="0" applyProtection="0">
      <alignment vertical="center"/>
    </xf>
    <xf numFmtId="0" fontId="68" fillId="22" borderId="0" applyNumberFormat="0" applyBorder="0" applyAlignment="0" applyProtection="0">
      <alignment vertical="center"/>
    </xf>
    <xf numFmtId="0" fontId="68" fillId="1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68" fillId="15" borderId="0" applyNumberFormat="0" applyBorder="0" applyAlignment="0" applyProtection="0">
      <alignment vertical="center"/>
    </xf>
    <xf numFmtId="0" fontId="53" fillId="0" borderId="0" applyNumberFormat="0" applyFill="0" applyBorder="0" applyAlignment="0" applyProtection="0">
      <alignment vertical="center"/>
    </xf>
    <xf numFmtId="0" fontId="68" fillId="16" borderId="0" applyNumberFormat="0" applyBorder="0" applyAlignment="0" applyProtection="0">
      <alignment vertical="center"/>
    </xf>
    <xf numFmtId="0" fontId="32" fillId="5" borderId="0" applyNumberFormat="0" applyBorder="0" applyAlignment="0" applyProtection="0">
      <alignment vertical="center"/>
    </xf>
    <xf numFmtId="0" fontId="53" fillId="0" borderId="0" applyNumberFormat="0" applyFill="0" applyBorder="0" applyAlignment="0" applyProtection="0">
      <alignment vertical="center"/>
    </xf>
    <xf numFmtId="0" fontId="68" fillId="16" borderId="0" applyNumberFormat="0" applyBorder="0" applyAlignment="0" applyProtection="0">
      <alignment vertical="center"/>
    </xf>
    <xf numFmtId="0" fontId="34" fillId="6" borderId="0" applyNumberFormat="0" applyBorder="0" applyAlignment="0" applyProtection="0">
      <alignment vertical="center"/>
    </xf>
    <xf numFmtId="0" fontId="68" fillId="16" borderId="0" applyNumberFormat="0" applyBorder="0" applyAlignment="0" applyProtection="0">
      <alignment vertical="center"/>
    </xf>
    <xf numFmtId="0" fontId="32" fillId="5" borderId="0" applyNumberFormat="0" applyBorder="0" applyAlignment="0" applyProtection="0">
      <alignment vertical="center"/>
    </xf>
    <xf numFmtId="0" fontId="53" fillId="0" borderId="0" applyNumberFormat="0" applyFill="0" applyBorder="0" applyAlignment="0" applyProtection="0">
      <alignment vertical="center"/>
    </xf>
    <xf numFmtId="0" fontId="32" fillId="5" borderId="0" applyNumberFormat="0" applyBorder="0" applyAlignment="0" applyProtection="0">
      <alignment vertical="center"/>
    </xf>
    <xf numFmtId="0" fontId="68" fillId="20" borderId="0" applyNumberFormat="0" applyBorder="0" applyAlignment="0" applyProtection="0">
      <alignment vertical="center"/>
    </xf>
    <xf numFmtId="0" fontId="38" fillId="9" borderId="0" applyNumberFormat="0" applyBorder="0" applyAlignment="0" applyProtection="0">
      <alignment vertical="center"/>
    </xf>
    <xf numFmtId="0" fontId="34" fillId="6" borderId="0" applyNumberFormat="0" applyBorder="0" applyAlignment="0" applyProtection="0">
      <alignment vertical="center"/>
    </xf>
    <xf numFmtId="0" fontId="68" fillId="20" borderId="0" applyNumberFormat="0" applyBorder="0" applyAlignment="0" applyProtection="0">
      <alignment vertical="center"/>
    </xf>
    <xf numFmtId="0" fontId="32" fillId="5" borderId="0" applyNumberFormat="0" applyBorder="0" applyAlignment="0" applyProtection="0">
      <alignment vertical="center"/>
    </xf>
    <xf numFmtId="0" fontId="52" fillId="0" borderId="0" applyNumberFormat="0" applyFill="0" applyBorder="0" applyAlignment="0" applyProtection="0">
      <alignment vertical="center"/>
    </xf>
    <xf numFmtId="0" fontId="38" fillId="11" borderId="0" applyNumberFormat="0" applyBorder="0" applyAlignment="0" applyProtection="0">
      <alignment vertical="center"/>
    </xf>
    <xf numFmtId="0" fontId="68" fillId="20" borderId="0" applyNumberFormat="0" applyBorder="0" applyAlignment="0" applyProtection="0">
      <alignment vertical="center"/>
    </xf>
    <xf numFmtId="0" fontId="21" fillId="0" borderId="0"/>
    <xf numFmtId="0" fontId="68" fillId="16" borderId="0" applyNumberFormat="0" applyBorder="0" applyAlignment="0" applyProtection="0">
      <alignment vertical="center"/>
    </xf>
    <xf numFmtId="0" fontId="68" fillId="16" borderId="0" applyNumberFormat="0" applyBorder="0" applyAlignment="0" applyProtection="0">
      <alignment vertical="center"/>
    </xf>
    <xf numFmtId="0" fontId="68" fillId="20" borderId="0" applyNumberFormat="0" applyBorder="0" applyAlignment="0" applyProtection="0">
      <alignment vertical="center"/>
    </xf>
    <xf numFmtId="0" fontId="32" fillId="5" borderId="0" applyNumberFormat="0" applyBorder="0" applyAlignment="0" applyProtection="0">
      <alignment vertical="center"/>
    </xf>
    <xf numFmtId="0" fontId="68" fillId="16" borderId="0" applyNumberFormat="0" applyBorder="0" applyAlignment="0" applyProtection="0">
      <alignment vertical="center"/>
    </xf>
    <xf numFmtId="0" fontId="68" fillId="16"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68" fillId="16" borderId="0" applyNumberFormat="0" applyBorder="0" applyAlignment="0" applyProtection="0">
      <alignment vertical="center"/>
    </xf>
    <xf numFmtId="0" fontId="32" fillId="5" borderId="0" applyNumberFormat="0" applyBorder="0" applyAlignment="0" applyProtection="0">
      <alignment vertical="center"/>
    </xf>
    <xf numFmtId="0" fontId="68" fillId="16" borderId="0" applyNumberFormat="0" applyBorder="0" applyAlignment="0" applyProtection="0">
      <alignment vertical="center"/>
    </xf>
    <xf numFmtId="0" fontId="32" fillId="5" borderId="0" applyNumberFormat="0" applyBorder="0" applyAlignment="0" applyProtection="0">
      <alignment vertical="center"/>
    </xf>
    <xf numFmtId="0" fontId="68" fillId="16" borderId="0" applyNumberFormat="0" applyBorder="0" applyAlignment="0" applyProtection="0">
      <alignment vertical="center"/>
    </xf>
    <xf numFmtId="0" fontId="34" fillId="6" borderId="0" applyNumberFormat="0" applyBorder="0" applyAlignment="0" applyProtection="0">
      <alignment vertical="center"/>
    </xf>
    <xf numFmtId="0" fontId="38" fillId="12" borderId="0" applyNumberFormat="0" applyBorder="0" applyAlignment="0" applyProtection="0">
      <alignment vertical="center"/>
    </xf>
    <xf numFmtId="0" fontId="68" fillId="0" borderId="0">
      <alignment vertical="center"/>
    </xf>
    <xf numFmtId="0" fontId="32" fillId="5" borderId="0" applyNumberFormat="0" applyBorder="0" applyAlignment="0" applyProtection="0">
      <alignment vertical="center"/>
    </xf>
    <xf numFmtId="0" fontId="68" fillId="0" borderId="0">
      <alignment vertical="center"/>
    </xf>
    <xf numFmtId="0" fontId="68" fillId="0" borderId="0">
      <alignment vertical="center"/>
    </xf>
    <xf numFmtId="0" fontId="68" fillId="16"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8" fillId="17" borderId="0" applyNumberFormat="0" applyBorder="0" applyAlignment="0" applyProtection="0">
      <alignment vertical="center"/>
    </xf>
    <xf numFmtId="0" fontId="68" fillId="10" borderId="0" applyNumberFormat="0" applyBorder="0" applyAlignment="0" applyProtection="0">
      <alignment vertical="center"/>
    </xf>
    <xf numFmtId="0" fontId="32" fillId="5" borderId="0" applyNumberFormat="0" applyBorder="0" applyAlignment="0" applyProtection="0">
      <alignment vertical="center"/>
    </xf>
    <xf numFmtId="0" fontId="68" fillId="10" borderId="0" applyNumberFormat="0" applyBorder="0" applyAlignment="0" applyProtection="0">
      <alignment vertical="center"/>
    </xf>
    <xf numFmtId="0" fontId="53" fillId="0" borderId="0" applyNumberFormat="0" applyFill="0" applyBorder="0" applyAlignment="0" applyProtection="0">
      <alignment vertical="center"/>
    </xf>
    <xf numFmtId="0" fontId="34" fillId="6"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21" fillId="0" borderId="0"/>
    <xf numFmtId="0" fontId="21" fillId="0" borderId="0"/>
    <xf numFmtId="0" fontId="68" fillId="22" borderId="0" applyNumberFormat="0" applyBorder="0" applyAlignment="0" applyProtection="0">
      <alignment vertical="center"/>
    </xf>
    <xf numFmtId="0" fontId="21" fillId="0" borderId="0"/>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34" fillId="6"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38" fillId="9" borderId="0" applyNumberFormat="0" applyBorder="0" applyAlignment="0" applyProtection="0">
      <alignment vertical="center"/>
    </xf>
    <xf numFmtId="0" fontId="45" fillId="19" borderId="0" applyNumberFormat="0" applyBorder="0" applyAlignment="0" applyProtection="0">
      <alignment vertical="center"/>
    </xf>
    <xf numFmtId="0" fontId="38" fillId="24" borderId="0" applyNumberFormat="0" applyBorder="0" applyAlignment="0" applyProtection="0">
      <alignment vertical="center"/>
    </xf>
    <xf numFmtId="0" fontId="33" fillId="5" borderId="0" applyNumberFormat="0" applyBorder="0" applyAlignment="0" applyProtection="0">
      <alignment vertical="center"/>
    </xf>
    <xf numFmtId="0" fontId="68" fillId="22" borderId="0" applyNumberFormat="0" applyBorder="0" applyAlignment="0" applyProtection="0">
      <alignment vertical="center"/>
    </xf>
    <xf numFmtId="0" fontId="21" fillId="0" borderId="0"/>
    <xf numFmtId="0" fontId="68" fillId="22" borderId="0" applyNumberFormat="0" applyBorder="0" applyAlignment="0" applyProtection="0">
      <alignment vertical="center"/>
    </xf>
    <xf numFmtId="0" fontId="50" fillId="0" borderId="16" applyNumberFormat="0" applyFill="0" applyAlignment="0" applyProtection="0">
      <alignment vertical="center"/>
    </xf>
    <xf numFmtId="0" fontId="32" fillId="5" borderId="0" applyNumberFormat="0" applyBorder="0" applyAlignment="0" applyProtection="0">
      <alignment vertical="center"/>
    </xf>
    <xf numFmtId="0" fontId="68" fillId="15"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50" fillId="0" borderId="16" applyNumberFormat="0" applyFill="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52" fillId="0" borderId="0" applyNumberFormat="0" applyFill="0" applyBorder="0" applyAlignment="0" applyProtection="0">
      <alignment vertical="center"/>
    </xf>
    <xf numFmtId="0" fontId="32" fillId="5" borderId="0" applyNumberFormat="0" applyBorder="0" applyAlignment="0" applyProtection="0">
      <alignment vertical="center"/>
    </xf>
    <xf numFmtId="0" fontId="68" fillId="15" borderId="0" applyNumberFormat="0" applyBorder="0" applyAlignment="0" applyProtection="0">
      <alignment vertical="center"/>
    </xf>
    <xf numFmtId="0" fontId="30" fillId="0" borderId="17" applyNumberFormat="0" applyFill="0" applyAlignment="0" applyProtection="0">
      <alignment vertical="center"/>
    </xf>
    <xf numFmtId="0" fontId="68" fillId="15"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68" fillId="16" borderId="0" applyNumberFormat="0" applyBorder="0" applyAlignment="0" applyProtection="0">
      <alignment vertical="center"/>
    </xf>
    <xf numFmtId="0" fontId="38" fillId="9"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68" fillId="16" borderId="0" applyNumberFormat="0" applyBorder="0" applyAlignment="0" applyProtection="0">
      <alignment vertical="center"/>
    </xf>
    <xf numFmtId="0" fontId="32" fillId="5" borderId="0" applyNumberFormat="0" applyBorder="0" applyAlignment="0" applyProtection="0">
      <alignment vertical="center"/>
    </xf>
    <xf numFmtId="0" fontId="68" fillId="0" borderId="0">
      <alignment vertical="center"/>
    </xf>
    <xf numFmtId="0" fontId="54" fillId="25" borderId="18" applyNumberFormat="0" applyAlignment="0" applyProtection="0">
      <alignment vertical="center"/>
    </xf>
    <xf numFmtId="0" fontId="21" fillId="0" borderId="0"/>
    <xf numFmtId="0" fontId="21" fillId="0" borderId="0"/>
    <xf numFmtId="0" fontId="68" fillId="16"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68" fillId="16"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68" fillId="16" borderId="0" applyNumberFormat="0" applyBorder="0" applyAlignment="0" applyProtection="0">
      <alignment vertical="center"/>
    </xf>
    <xf numFmtId="0" fontId="36" fillId="6" borderId="0" applyNumberFormat="0" applyBorder="0" applyAlignment="0" applyProtection="0">
      <alignment vertical="center"/>
    </xf>
    <xf numFmtId="9" fontId="68" fillId="0" borderId="0" applyFont="0" applyFill="0" applyBorder="0" applyAlignment="0" applyProtection="0">
      <alignment vertical="center"/>
    </xf>
    <xf numFmtId="0" fontId="68" fillId="1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68" fillId="16" borderId="0" applyNumberFormat="0" applyBorder="0" applyAlignment="0" applyProtection="0">
      <alignment vertical="center"/>
    </xf>
    <xf numFmtId="0" fontId="32" fillId="5" borderId="0" applyNumberFormat="0" applyBorder="0" applyAlignment="0" applyProtection="0">
      <alignment vertical="center"/>
    </xf>
    <xf numFmtId="0" fontId="45" fillId="19" borderId="0" applyNumberFormat="0" applyBorder="0" applyAlignment="0" applyProtection="0">
      <alignment vertical="center"/>
    </xf>
    <xf numFmtId="0" fontId="32" fillId="5" borderId="0" applyNumberFormat="0" applyBorder="0" applyAlignment="0" applyProtection="0">
      <alignment vertical="center"/>
    </xf>
    <xf numFmtId="0" fontId="68" fillId="20" borderId="0" applyNumberFormat="0" applyBorder="0" applyAlignment="0" applyProtection="0">
      <alignment vertical="center"/>
    </xf>
    <xf numFmtId="0" fontId="68" fillId="20" borderId="0" applyNumberFormat="0" applyBorder="0" applyAlignment="0" applyProtection="0">
      <alignment vertical="center"/>
    </xf>
    <xf numFmtId="0" fontId="38" fillId="26" borderId="0" applyNumberFormat="0" applyBorder="0" applyAlignment="0" applyProtection="0">
      <alignment vertical="center"/>
    </xf>
    <xf numFmtId="0" fontId="68" fillId="20" borderId="0" applyNumberFormat="0" applyBorder="0" applyAlignment="0" applyProtection="0">
      <alignment vertical="center"/>
    </xf>
    <xf numFmtId="0" fontId="68" fillId="20" borderId="0" applyNumberFormat="0" applyBorder="0" applyAlignment="0" applyProtection="0">
      <alignment vertical="center"/>
    </xf>
    <xf numFmtId="0" fontId="68" fillId="20"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68" fillId="20" borderId="0" applyNumberFormat="0" applyBorder="0" applyAlignment="0" applyProtection="0">
      <alignment vertical="center"/>
    </xf>
    <xf numFmtId="0" fontId="34" fillId="6" borderId="0" applyNumberFormat="0" applyBorder="0" applyAlignment="0" applyProtection="0">
      <alignment vertical="center"/>
    </xf>
    <xf numFmtId="0" fontId="38" fillId="11"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8" fillId="11" borderId="0" applyNumberFormat="0" applyBorder="0" applyAlignment="0" applyProtection="0">
      <alignment vertical="center"/>
    </xf>
    <xf numFmtId="0" fontId="38" fillId="10" borderId="0" applyNumberFormat="0" applyBorder="0" applyAlignment="0" applyProtection="0">
      <alignment vertical="center"/>
    </xf>
    <xf numFmtId="0" fontId="32" fillId="5" borderId="0" applyNumberFormat="0" applyBorder="0" applyAlignment="0" applyProtection="0">
      <alignment vertical="center"/>
    </xf>
    <xf numFmtId="0" fontId="52" fillId="0" borderId="0" applyNumberFormat="0" applyFill="0" applyBorder="0" applyAlignment="0" applyProtection="0">
      <alignment vertical="center"/>
    </xf>
    <xf numFmtId="0" fontId="34" fillId="6" borderId="0" applyNumberFormat="0" applyBorder="0" applyAlignment="0" applyProtection="0">
      <alignment vertical="center"/>
    </xf>
    <xf numFmtId="0" fontId="38" fillId="10" borderId="0" applyNumberFormat="0" applyBorder="0" applyAlignment="0" applyProtection="0">
      <alignment vertical="center"/>
    </xf>
    <xf numFmtId="0" fontId="38" fillId="22" borderId="0" applyNumberFormat="0" applyBorder="0" applyAlignment="0" applyProtection="0">
      <alignment vertical="center"/>
    </xf>
    <xf numFmtId="0" fontId="21" fillId="0" borderId="0"/>
    <xf numFmtId="0" fontId="30" fillId="0" borderId="17" applyNumberFormat="0" applyFill="0" applyAlignment="0" applyProtection="0">
      <alignment vertical="center"/>
    </xf>
    <xf numFmtId="0" fontId="32" fillId="5" borderId="0" applyNumberFormat="0" applyBorder="0" applyAlignment="0" applyProtection="0">
      <alignment vertical="center"/>
    </xf>
    <xf numFmtId="0" fontId="38" fillId="22" borderId="0" applyNumberFormat="0" applyBorder="0" applyAlignment="0" applyProtection="0">
      <alignment vertical="center"/>
    </xf>
    <xf numFmtId="0" fontId="21" fillId="0" borderId="0"/>
    <xf numFmtId="0" fontId="21" fillId="0" borderId="0"/>
    <xf numFmtId="0" fontId="38" fillId="22" borderId="0" applyNumberFormat="0" applyBorder="0" applyAlignment="0" applyProtection="0">
      <alignment vertical="center"/>
    </xf>
    <xf numFmtId="0" fontId="38" fillId="9"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2" fillId="5" borderId="0" applyNumberFormat="0" applyBorder="0" applyAlignment="0" applyProtection="0">
      <alignment vertical="center"/>
    </xf>
    <xf numFmtId="0" fontId="38" fillId="9" borderId="0" applyNumberFormat="0" applyBorder="0" applyAlignment="0" applyProtection="0">
      <alignment vertical="center"/>
    </xf>
    <xf numFmtId="0" fontId="38" fillId="17" borderId="0" applyNumberFormat="0" applyBorder="0" applyAlignment="0" applyProtection="0">
      <alignment vertical="center"/>
    </xf>
    <xf numFmtId="0" fontId="38" fillId="9" borderId="0" applyNumberFormat="0" applyBorder="0" applyAlignment="0" applyProtection="0">
      <alignment vertical="center"/>
    </xf>
    <xf numFmtId="0" fontId="55" fillId="0" borderId="0"/>
    <xf numFmtId="0" fontId="38" fillId="17" borderId="0" applyNumberFormat="0" applyBorder="0" applyAlignment="0" applyProtection="0">
      <alignment vertical="center"/>
    </xf>
    <xf numFmtId="0" fontId="38" fillId="11"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8" fillId="17" borderId="0" applyNumberFormat="0" applyBorder="0" applyAlignment="0" applyProtection="0">
      <alignment vertical="center"/>
    </xf>
    <xf numFmtId="0" fontId="34" fillId="6" borderId="0" applyNumberFormat="0" applyBorder="0" applyAlignment="0" applyProtection="0">
      <alignment vertical="center"/>
    </xf>
    <xf numFmtId="0" fontId="38" fillId="10" borderId="0" applyNumberFormat="0" applyBorder="0" applyAlignment="0" applyProtection="0">
      <alignment vertical="center"/>
    </xf>
    <xf numFmtId="0" fontId="38" fillId="9" borderId="0" applyNumberFormat="0" applyBorder="0" applyAlignment="0" applyProtection="0">
      <alignment vertical="center"/>
    </xf>
    <xf numFmtId="0" fontId="38" fillId="26" borderId="0" applyNumberFormat="0" applyBorder="0" applyAlignment="0" applyProtection="0">
      <alignment vertical="center"/>
    </xf>
    <xf numFmtId="0" fontId="38" fillId="9" borderId="0" applyNumberFormat="0" applyBorder="0" applyAlignment="0" applyProtection="0">
      <alignment vertical="center"/>
    </xf>
    <xf numFmtId="0" fontId="38" fillId="26" borderId="0" applyNumberFormat="0" applyBorder="0" applyAlignment="0" applyProtection="0">
      <alignment vertical="center"/>
    </xf>
    <xf numFmtId="0" fontId="32" fillId="5" borderId="0" applyNumberFormat="0" applyBorder="0" applyAlignment="0" applyProtection="0">
      <alignment vertical="center"/>
    </xf>
    <xf numFmtId="0" fontId="44" fillId="0" borderId="0" applyNumberFormat="0" applyFill="0" applyBorder="0" applyAlignment="0" applyProtection="0">
      <alignment vertical="center"/>
    </xf>
    <xf numFmtId="0" fontId="34" fillId="6" borderId="0" applyNumberFormat="0" applyBorder="0" applyAlignment="0" applyProtection="0">
      <alignment vertical="center"/>
    </xf>
    <xf numFmtId="0" fontId="38" fillId="11" borderId="0" applyNumberFormat="0" applyBorder="0" applyAlignment="0" applyProtection="0">
      <alignment vertical="center"/>
    </xf>
    <xf numFmtId="0" fontId="34" fillId="6" borderId="0" applyNumberFormat="0" applyBorder="0" applyAlignment="0" applyProtection="0">
      <alignment vertical="center"/>
    </xf>
    <xf numFmtId="0" fontId="44" fillId="0" borderId="0" applyNumberFormat="0" applyFill="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8" fillId="11"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8" fillId="11"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8" fillId="11" borderId="0" applyNumberFormat="0" applyBorder="0" applyAlignment="0" applyProtection="0">
      <alignment vertical="center"/>
    </xf>
    <xf numFmtId="0" fontId="34" fillId="6" borderId="0" applyNumberFormat="0" applyBorder="0" applyAlignment="0" applyProtection="0">
      <alignment vertical="center"/>
    </xf>
    <xf numFmtId="0" fontId="38" fillId="11" borderId="0" applyNumberFormat="0" applyBorder="0" applyAlignment="0" applyProtection="0">
      <alignment vertical="center"/>
    </xf>
    <xf numFmtId="0" fontId="21" fillId="0" borderId="0"/>
    <xf numFmtId="0" fontId="38" fillId="11" borderId="0" applyNumberFormat="0" applyBorder="0" applyAlignment="0" applyProtection="0">
      <alignment vertical="center"/>
    </xf>
    <xf numFmtId="0" fontId="36" fillId="6" borderId="0" applyNumberFormat="0" applyBorder="0" applyAlignment="0" applyProtection="0">
      <alignment vertical="center"/>
    </xf>
    <xf numFmtId="0" fontId="32" fillId="5"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2" fillId="5" borderId="0" applyNumberFormat="0" applyBorder="0" applyAlignment="0" applyProtection="0">
      <alignment vertical="center"/>
    </xf>
    <xf numFmtId="0" fontId="38" fillId="22" borderId="0" applyNumberFormat="0" applyBorder="0" applyAlignment="0" applyProtection="0">
      <alignment vertical="center"/>
    </xf>
    <xf numFmtId="0" fontId="34" fillId="6" borderId="0" applyNumberFormat="0" applyBorder="0" applyAlignment="0" applyProtection="0">
      <alignment vertical="center"/>
    </xf>
    <xf numFmtId="0" fontId="51" fillId="5" borderId="0" applyNumberFormat="0" applyBorder="0" applyAlignment="0" applyProtection="0">
      <alignment vertical="center"/>
    </xf>
    <xf numFmtId="0" fontId="38" fillId="22" borderId="0" applyNumberFormat="0" applyBorder="0" applyAlignment="0" applyProtection="0">
      <alignment vertical="center"/>
    </xf>
    <xf numFmtId="0" fontId="41" fillId="0" borderId="0" applyNumberFormat="0" applyFill="0" applyBorder="0" applyAlignment="0" applyProtection="0">
      <alignment vertical="center"/>
    </xf>
    <xf numFmtId="9" fontId="68" fillId="0" borderId="0" applyFont="0" applyFill="0" applyBorder="0" applyAlignment="0" applyProtection="0">
      <alignment vertical="center"/>
    </xf>
    <xf numFmtId="0" fontId="38" fillId="22" borderId="0" applyNumberFormat="0" applyBorder="0" applyAlignment="0" applyProtection="0">
      <alignment vertical="center"/>
    </xf>
    <xf numFmtId="43" fontId="68" fillId="0" borderId="0" applyFont="0" applyFill="0" applyBorder="0" applyAlignment="0" applyProtection="0">
      <alignment vertical="center"/>
    </xf>
    <xf numFmtId="0" fontId="34" fillId="6" borderId="0" applyNumberFormat="0" applyBorder="0" applyAlignment="0" applyProtection="0">
      <alignment vertical="center"/>
    </xf>
    <xf numFmtId="0" fontId="44" fillId="0" borderId="0" applyNumberFormat="0" applyFill="0" applyBorder="0" applyAlignment="0" applyProtection="0">
      <alignment vertical="center"/>
    </xf>
    <xf numFmtId="0" fontId="38" fillId="22" borderId="0" applyNumberFormat="0" applyBorder="0" applyAlignment="0" applyProtection="0">
      <alignment vertical="center"/>
    </xf>
    <xf numFmtId="0" fontId="45" fillId="19"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68" fillId="13" borderId="12" applyNumberFormat="0" applyFont="0" applyAlignment="0" applyProtection="0">
      <alignment vertical="center"/>
    </xf>
    <xf numFmtId="0" fontId="38" fillId="9" borderId="0" applyNumberFormat="0" applyBorder="0" applyAlignment="0" applyProtection="0">
      <alignment vertical="center"/>
    </xf>
    <xf numFmtId="0" fontId="32" fillId="5" borderId="0" applyNumberFormat="0" applyBorder="0" applyAlignment="0" applyProtection="0">
      <alignment vertical="center"/>
    </xf>
    <xf numFmtId="0" fontId="48" fillId="0" borderId="15" applyNumberFormat="0" applyFill="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9" fontId="21" fillId="0" borderId="0" applyFont="0" applyFill="0" applyBorder="0" applyAlignment="0" applyProtection="0"/>
    <xf numFmtId="0" fontId="38" fillId="9" borderId="0" applyNumberFormat="0" applyBorder="0" applyAlignment="0" applyProtection="0">
      <alignment vertical="center"/>
    </xf>
    <xf numFmtId="0" fontId="21" fillId="0" borderId="0"/>
    <xf numFmtId="0" fontId="32" fillId="5"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21" fillId="0" borderId="0">
      <alignment vertical="center"/>
    </xf>
    <xf numFmtId="0" fontId="38" fillId="17" borderId="0" applyNumberFormat="0" applyBorder="0" applyAlignment="0" applyProtection="0">
      <alignment vertical="center"/>
    </xf>
    <xf numFmtId="0" fontId="38" fillId="17" borderId="0" applyNumberFormat="0" applyBorder="0" applyAlignment="0" applyProtection="0">
      <alignment vertical="center"/>
    </xf>
    <xf numFmtId="0" fontId="32" fillId="5" borderId="0" applyNumberFormat="0" applyBorder="0" applyAlignment="0" applyProtection="0">
      <alignment vertical="center"/>
    </xf>
    <xf numFmtId="0" fontId="21" fillId="0" borderId="0"/>
    <xf numFmtId="0" fontId="32" fillId="5" borderId="0" applyNumberFormat="0" applyBorder="0" applyAlignment="0" applyProtection="0">
      <alignment vertical="center"/>
    </xf>
    <xf numFmtId="0" fontId="21" fillId="0" borderId="0">
      <alignment vertical="center"/>
    </xf>
    <xf numFmtId="0" fontId="38" fillId="17" borderId="0" applyNumberFormat="0" applyBorder="0" applyAlignment="0" applyProtection="0">
      <alignment vertical="center"/>
    </xf>
    <xf numFmtId="0" fontId="38" fillId="17" borderId="0" applyNumberFormat="0" applyBorder="0" applyAlignment="0" applyProtection="0">
      <alignment vertical="center"/>
    </xf>
    <xf numFmtId="0" fontId="32" fillId="5" borderId="0" applyNumberFormat="0" applyBorder="0" applyAlignment="0" applyProtection="0">
      <alignment vertical="center"/>
    </xf>
    <xf numFmtId="0" fontId="38" fillId="17" borderId="0" applyNumberFormat="0" applyBorder="0" applyAlignment="0" applyProtection="0">
      <alignment vertical="center"/>
    </xf>
    <xf numFmtId="0" fontId="21" fillId="0" borderId="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21" fillId="0" borderId="0"/>
    <xf numFmtId="0" fontId="38" fillId="26" borderId="0" applyNumberFormat="0" applyBorder="0" applyAlignment="0" applyProtection="0">
      <alignment vertical="center"/>
    </xf>
    <xf numFmtId="0" fontId="21" fillId="0" borderId="0"/>
    <xf numFmtId="0" fontId="32" fillId="5" borderId="0" applyNumberFormat="0" applyBorder="0" applyAlignment="0" applyProtection="0">
      <alignment vertical="center"/>
    </xf>
    <xf numFmtId="0" fontId="21" fillId="0" borderId="0"/>
    <xf numFmtId="0" fontId="68" fillId="0" borderId="0">
      <alignment vertical="center"/>
    </xf>
    <xf numFmtId="0" fontId="38" fillId="26" borderId="0" applyNumberFormat="0" applyBorder="0" applyAlignment="0" applyProtection="0">
      <alignment vertical="center"/>
    </xf>
    <xf numFmtId="0" fontId="32" fillId="5" borderId="0" applyNumberFormat="0" applyBorder="0" applyAlignment="0" applyProtection="0">
      <alignment vertical="center"/>
    </xf>
    <xf numFmtId="0" fontId="38" fillId="26" borderId="0" applyNumberFormat="0" applyBorder="0" applyAlignment="0" applyProtection="0">
      <alignment vertical="center"/>
    </xf>
    <xf numFmtId="0" fontId="32" fillId="5" borderId="0" applyNumberFormat="0" applyBorder="0" applyAlignment="0" applyProtection="0">
      <alignment vertical="center"/>
    </xf>
    <xf numFmtId="0" fontId="38" fillId="26"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8" fillId="26" borderId="0" applyNumberFormat="0" applyBorder="0" applyAlignment="0" applyProtection="0">
      <alignment vertical="center"/>
    </xf>
    <xf numFmtId="0" fontId="34" fillId="6" borderId="0" applyNumberFormat="0" applyBorder="0" applyAlignment="0" applyProtection="0">
      <alignment vertical="center"/>
    </xf>
    <xf numFmtId="0" fontId="38" fillId="12" borderId="0" applyNumberFormat="0" applyBorder="0" applyAlignment="0" applyProtection="0">
      <alignment vertical="center"/>
    </xf>
    <xf numFmtId="0" fontId="68" fillId="0" borderId="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21" fillId="0" borderId="0"/>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8" fillId="12" borderId="0" applyNumberFormat="0" applyBorder="0" applyAlignment="0" applyProtection="0">
      <alignment vertical="center"/>
    </xf>
    <xf numFmtId="0" fontId="32" fillId="5" borderId="0" applyNumberFormat="0" applyBorder="0" applyAlignment="0" applyProtection="0">
      <alignment vertical="center"/>
    </xf>
    <xf numFmtId="0" fontId="38" fillId="18" borderId="0" applyNumberFormat="0" applyBorder="0" applyAlignment="0" applyProtection="0">
      <alignment vertical="center"/>
    </xf>
    <xf numFmtId="0" fontId="68" fillId="0" borderId="0">
      <alignment vertical="center"/>
    </xf>
    <xf numFmtId="0" fontId="38" fillId="18" borderId="0" applyNumberFormat="0" applyBorder="0" applyAlignment="0" applyProtection="0">
      <alignment vertical="center"/>
    </xf>
    <xf numFmtId="0" fontId="21" fillId="0" borderId="0"/>
    <xf numFmtId="0" fontId="38" fillId="24" borderId="0" applyNumberFormat="0" applyBorder="0" applyAlignment="0" applyProtection="0">
      <alignment vertical="center"/>
    </xf>
    <xf numFmtId="0" fontId="32" fillId="5"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2" fillId="5" borderId="0" applyNumberFormat="0" applyBorder="0" applyAlignment="0" applyProtection="0">
      <alignment vertical="center"/>
    </xf>
    <xf numFmtId="0" fontId="38" fillId="14" borderId="0" applyNumberFormat="0" applyBorder="0" applyAlignment="0" applyProtection="0">
      <alignment vertical="center"/>
    </xf>
    <xf numFmtId="0" fontId="32" fillId="5" borderId="0" applyNumberFormat="0" applyBorder="0" applyAlignment="0" applyProtection="0">
      <alignment vertical="center"/>
    </xf>
    <xf numFmtId="0" fontId="38" fillId="17" borderId="0" applyNumberFormat="0" applyBorder="0" applyAlignment="0" applyProtection="0">
      <alignment vertical="center"/>
    </xf>
    <xf numFmtId="0" fontId="32" fillId="5" borderId="0" applyNumberFormat="0" applyBorder="0" applyAlignment="0" applyProtection="0">
      <alignment vertical="center"/>
    </xf>
    <xf numFmtId="0" fontId="38" fillId="17" borderId="0" applyNumberFormat="0" applyBorder="0" applyAlignment="0" applyProtection="0">
      <alignment vertical="center"/>
    </xf>
    <xf numFmtId="0" fontId="32" fillId="5" borderId="0" applyNumberFormat="0" applyBorder="0" applyAlignment="0" applyProtection="0">
      <alignment vertical="center"/>
    </xf>
    <xf numFmtId="0" fontId="68" fillId="0" borderId="0">
      <alignment vertical="center"/>
    </xf>
    <xf numFmtId="0" fontId="38" fillId="14" borderId="0" applyNumberFormat="0" applyBorder="0" applyAlignment="0" applyProtection="0">
      <alignment vertical="center"/>
    </xf>
    <xf numFmtId="0" fontId="38" fillId="12" borderId="0" applyNumberFormat="0" applyBorder="0" applyAlignment="0" applyProtection="0">
      <alignment vertical="center"/>
    </xf>
    <xf numFmtId="0" fontId="32" fillId="5" borderId="0" applyNumberFormat="0" applyBorder="0" applyAlignment="0" applyProtection="0">
      <alignment vertical="center"/>
    </xf>
    <xf numFmtId="0" fontId="21" fillId="0" borderId="0"/>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9" fillId="7" borderId="11" applyNumberFormat="0" applyAlignment="0" applyProtection="0">
      <alignment vertical="center"/>
    </xf>
    <xf numFmtId="37" fontId="56" fillId="0" borderId="0"/>
    <xf numFmtId="0" fontId="39" fillId="7" borderId="11" applyNumberFormat="0" applyAlignment="0" applyProtection="0">
      <alignment vertical="center"/>
    </xf>
    <xf numFmtId="0" fontId="68" fillId="0" borderId="0">
      <alignment vertical="center"/>
    </xf>
    <xf numFmtId="0" fontId="32" fillId="5" borderId="0" applyNumberFormat="0" applyBorder="0" applyAlignment="0" applyProtection="0">
      <alignment vertical="center"/>
    </xf>
    <xf numFmtId="0" fontId="54" fillId="25" borderId="18" applyNumberFormat="0" applyAlignment="0" applyProtection="0">
      <alignment vertical="center"/>
    </xf>
    <xf numFmtId="0" fontId="21" fillId="0" borderId="0"/>
    <xf numFmtId="0" fontId="32" fillId="5" borderId="0" applyNumberFormat="0" applyBorder="0" applyAlignment="0" applyProtection="0">
      <alignment vertical="center"/>
    </xf>
    <xf numFmtId="0" fontId="21" fillId="0" borderId="0"/>
    <xf numFmtId="0" fontId="34" fillId="6" borderId="0" applyNumberFormat="0" applyBorder="0" applyAlignment="0" applyProtection="0">
      <alignment vertical="center"/>
    </xf>
    <xf numFmtId="0" fontId="54" fillId="25" borderId="18" applyNumberFormat="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41" fillId="0" borderId="0" applyNumberFormat="0" applyFill="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68" fillId="0" borderId="0">
      <alignment vertical="center"/>
    </xf>
    <xf numFmtId="0" fontId="21" fillId="0" borderId="0"/>
    <xf numFmtId="0" fontId="21" fillId="0" borderId="0"/>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21" fillId="0" borderId="0"/>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48" fillId="0" borderId="15" applyNumberFormat="0" applyFill="0" applyAlignment="0" applyProtection="0">
      <alignment vertical="center"/>
    </xf>
    <xf numFmtId="0" fontId="48" fillId="0" borderId="15" applyNumberFormat="0" applyFill="0" applyAlignment="0" applyProtection="0">
      <alignment vertical="center"/>
    </xf>
    <xf numFmtId="0" fontId="48" fillId="0" borderId="15" applyNumberFormat="0" applyFill="0" applyAlignment="0" applyProtection="0">
      <alignment vertical="center"/>
    </xf>
    <xf numFmtId="0" fontId="32" fillId="5" borderId="0" applyNumberFormat="0" applyBorder="0" applyAlignment="0" applyProtection="0">
      <alignment vertical="center"/>
    </xf>
    <xf numFmtId="0" fontId="47" fillId="0" borderId="14" applyNumberFormat="0" applyFill="0" applyAlignment="0" applyProtection="0">
      <alignment vertical="center"/>
    </xf>
    <xf numFmtId="0" fontId="34" fillId="6" borderId="0" applyNumberFormat="0" applyBorder="0" applyAlignment="0" applyProtection="0">
      <alignment vertical="center"/>
    </xf>
    <xf numFmtId="0" fontId="48" fillId="0" borderId="15" applyNumberFormat="0" applyFill="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44" fillId="0" borderId="13" applyNumberFormat="0" applyFill="0" applyAlignment="0" applyProtection="0">
      <alignment vertical="center"/>
    </xf>
    <xf numFmtId="0" fontId="45" fillId="19" borderId="0" applyNumberFormat="0" applyBorder="0" applyAlignment="0" applyProtection="0">
      <alignment vertical="center"/>
    </xf>
    <xf numFmtId="0" fontId="57" fillId="0" borderId="0"/>
    <xf numFmtId="9" fontId="58" fillId="0" borderId="0" applyFont="0" applyFill="0" applyBorder="0" applyAlignment="0" applyProtection="0">
      <alignment vertical="center"/>
    </xf>
    <xf numFmtId="0" fontId="35" fillId="7" borderId="10" applyNumberFormat="0" applyAlignment="0" applyProtection="0">
      <alignment vertical="center"/>
    </xf>
    <xf numFmtId="0" fontId="35" fillId="7" borderId="10" applyNumberFormat="0" applyAlignment="0" applyProtection="0">
      <alignment vertical="center"/>
    </xf>
    <xf numFmtId="0" fontId="35" fillId="7" borderId="10" applyNumberFormat="0" applyAlignment="0" applyProtection="0">
      <alignment vertical="center"/>
    </xf>
    <xf numFmtId="0" fontId="68" fillId="0" borderId="0">
      <alignment vertical="center"/>
    </xf>
    <xf numFmtId="0" fontId="35" fillId="7" borderId="10" applyNumberFormat="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21" fillId="0" borderId="0"/>
    <xf numFmtId="0" fontId="35" fillId="7" borderId="10" applyNumberFormat="0" applyAlignment="0" applyProtection="0">
      <alignment vertical="center"/>
    </xf>
    <xf numFmtId="0" fontId="21" fillId="0" borderId="0"/>
    <xf numFmtId="0" fontId="52" fillId="0" borderId="0" applyNumberFormat="0" applyFill="0" applyBorder="0" applyAlignment="0" applyProtection="0">
      <alignment vertical="center"/>
    </xf>
    <xf numFmtId="0" fontId="30" fillId="0" borderId="17" applyNumberFormat="0" applyFill="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0" fillId="0" borderId="17" applyNumberFormat="0" applyFill="0" applyAlignment="0" applyProtection="0">
      <alignment vertical="center"/>
    </xf>
    <xf numFmtId="0" fontId="21" fillId="0" borderId="0"/>
    <xf numFmtId="0" fontId="30" fillId="0" borderId="17" applyNumberFormat="0" applyFill="0" applyAlignment="0" applyProtection="0">
      <alignment vertical="center"/>
    </xf>
    <xf numFmtId="0" fontId="53" fillId="0" borderId="0" applyNumberFormat="0" applyFill="0" applyBorder="0" applyAlignment="0" applyProtection="0">
      <alignment vertical="center"/>
    </xf>
    <xf numFmtId="0" fontId="51" fillId="5" borderId="0" applyNumberFormat="0" applyBorder="0" applyAlignment="0" applyProtection="0">
      <alignment vertical="center"/>
    </xf>
    <xf numFmtId="0" fontId="53" fillId="0" borderId="0" applyNumberFormat="0" applyFill="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53" fillId="0" borderId="0" applyNumberFormat="0" applyFill="0" applyBorder="0" applyAlignment="0" applyProtection="0">
      <alignment vertical="center"/>
    </xf>
    <xf numFmtId="9" fontId="68" fillId="0" borderId="0" applyFont="0" applyFill="0" applyBorder="0" applyAlignment="0" applyProtection="0">
      <alignment vertical="center"/>
    </xf>
    <xf numFmtId="0" fontId="21" fillId="0" borderId="0"/>
    <xf numFmtId="0" fontId="21" fillId="0" borderId="0"/>
    <xf numFmtId="0" fontId="32" fillId="5" borderId="0" applyNumberFormat="0" applyBorder="0" applyAlignment="0" applyProtection="0">
      <alignment vertical="center"/>
    </xf>
    <xf numFmtId="0" fontId="34" fillId="6" borderId="0" applyNumberFormat="0" applyBorder="0" applyAlignment="0" applyProtection="0">
      <alignment vertical="center"/>
    </xf>
    <xf numFmtId="9" fontId="58" fillId="0" borderId="0" applyFont="0" applyFill="0" applyBorder="0" applyAlignment="0" applyProtection="0">
      <alignment vertical="center"/>
    </xf>
    <xf numFmtId="9" fontId="68" fillId="0" borderId="0" applyFont="0" applyFill="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9" fontId="68" fillId="0" borderId="0" applyFont="0" applyFill="0" applyBorder="0" applyAlignment="0" applyProtection="0">
      <alignment vertical="center"/>
    </xf>
    <xf numFmtId="9" fontId="68" fillId="0" borderId="0" applyFont="0" applyFill="0" applyBorder="0" applyAlignment="0" applyProtection="0">
      <alignment vertical="center"/>
    </xf>
    <xf numFmtId="9" fontId="68" fillId="0" borderId="0" applyFont="0" applyFill="0" applyBorder="0" applyAlignment="0" applyProtection="0">
      <alignment vertical="center"/>
    </xf>
    <xf numFmtId="0" fontId="44" fillId="0" borderId="13" applyNumberFormat="0" applyFill="0" applyAlignment="0" applyProtection="0">
      <alignment vertical="center"/>
    </xf>
    <xf numFmtId="0" fontId="54" fillId="25" borderId="18" applyNumberFormat="0" applyAlignment="0" applyProtection="0">
      <alignment vertical="center"/>
    </xf>
    <xf numFmtId="9" fontId="68" fillId="0" borderId="0" applyFont="0" applyFill="0" applyBorder="0" applyAlignment="0" applyProtection="0">
      <alignment vertical="center"/>
    </xf>
    <xf numFmtId="0" fontId="68" fillId="0" borderId="0"/>
    <xf numFmtId="0" fontId="44" fillId="0" borderId="13" applyNumberFormat="0" applyFill="0" applyAlignment="0" applyProtection="0">
      <alignment vertical="center"/>
    </xf>
    <xf numFmtId="0" fontId="41" fillId="0" borderId="0" applyNumberFormat="0" applyFill="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9" fontId="68" fillId="0" borderId="0" applyFont="0" applyFill="0" applyBorder="0" applyAlignment="0" applyProtection="0">
      <alignment vertical="center"/>
    </xf>
    <xf numFmtId="0" fontId="32" fillId="5" borderId="0" applyNumberFormat="0" applyBorder="0" applyAlignment="0" applyProtection="0">
      <alignment vertical="center"/>
    </xf>
    <xf numFmtId="0" fontId="48" fillId="0" borderId="15" applyNumberFormat="0" applyFill="0" applyAlignment="0" applyProtection="0">
      <alignment vertical="center"/>
    </xf>
    <xf numFmtId="0" fontId="48" fillId="0" borderId="15" applyNumberFormat="0" applyFill="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48" fillId="0" borderId="15" applyNumberFormat="0" applyFill="0" applyAlignment="0" applyProtection="0">
      <alignment vertical="center"/>
    </xf>
    <xf numFmtId="0" fontId="32" fillId="5" borderId="0" applyNumberFormat="0" applyBorder="0" applyAlignment="0" applyProtection="0">
      <alignment vertical="center"/>
    </xf>
    <xf numFmtId="0" fontId="68" fillId="0" borderId="0">
      <alignment vertical="center"/>
    </xf>
    <xf numFmtId="0" fontId="47" fillId="0" borderId="14" applyNumberFormat="0" applyFill="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47" fillId="0" borderId="14" applyNumberFormat="0" applyFill="0" applyAlignment="0" applyProtection="0">
      <alignment vertical="center"/>
    </xf>
    <xf numFmtId="0" fontId="47" fillId="0" borderId="14" applyNumberFormat="0" applyFill="0" applyAlignment="0" applyProtection="0">
      <alignment vertical="center"/>
    </xf>
    <xf numFmtId="0" fontId="44" fillId="0" borderId="13" applyNumberFormat="0" applyFill="0" applyAlignment="0" applyProtection="0">
      <alignment vertical="center"/>
    </xf>
    <xf numFmtId="0" fontId="49" fillId="5" borderId="0" applyNumberFormat="0" applyBorder="0" applyAlignment="0" applyProtection="0">
      <alignment vertical="center"/>
    </xf>
    <xf numFmtId="0" fontId="44" fillId="0" borderId="13" applyNumberFormat="0" applyFill="0" applyAlignment="0" applyProtection="0">
      <alignment vertical="center"/>
    </xf>
    <xf numFmtId="43" fontId="68" fillId="0" borderId="0" applyFont="0" applyFill="0" applyBorder="0" applyAlignment="0" applyProtection="0">
      <alignment vertical="center"/>
    </xf>
    <xf numFmtId="0" fontId="44" fillId="0" borderId="0" applyNumberFormat="0" applyFill="0" applyBorder="0" applyAlignment="0" applyProtection="0">
      <alignment vertical="center"/>
    </xf>
    <xf numFmtId="0" fontId="21" fillId="0" borderId="0"/>
    <xf numFmtId="0" fontId="34" fillId="6" borderId="0" applyNumberFormat="0" applyBorder="0" applyAlignment="0" applyProtection="0">
      <alignment vertical="center"/>
    </xf>
    <xf numFmtId="0" fontId="44" fillId="0" borderId="0" applyNumberFormat="0" applyFill="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43" fontId="68" fillId="0" borderId="0" applyFont="0" applyFill="0" applyBorder="0" applyAlignment="0" applyProtection="0">
      <alignment vertical="center"/>
    </xf>
    <xf numFmtId="0" fontId="44"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9" fillId="7" borderId="11" applyNumberFormat="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59" fillId="0" borderId="0"/>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51" fillId="5" borderId="0" applyNumberFormat="0" applyBorder="0" applyAlignment="0" applyProtection="0">
      <alignment vertical="center"/>
    </xf>
    <xf numFmtId="0" fontId="21" fillId="0" borderId="0"/>
    <xf numFmtId="0" fontId="51" fillId="5" borderId="0" applyNumberFormat="0" applyBorder="0" applyAlignment="0" applyProtection="0">
      <alignment vertical="center"/>
    </xf>
    <xf numFmtId="0" fontId="32" fillId="5" borderId="0" applyNumberFormat="0" applyBorder="0" applyAlignment="0" applyProtection="0">
      <alignment vertical="center"/>
    </xf>
    <xf numFmtId="0" fontId="21" fillId="0" borderId="0"/>
    <xf numFmtId="0" fontId="32" fillId="5" borderId="0" applyNumberFormat="0" applyBorder="0" applyAlignment="0" applyProtection="0">
      <alignment vertical="center"/>
    </xf>
    <xf numFmtId="0" fontId="21" fillId="0" borderId="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68" fillId="0" borderId="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50" fillId="0" borderId="16" applyNumberFormat="0" applyFill="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68" fillId="0" borderId="0">
      <alignment vertical="center"/>
    </xf>
    <xf numFmtId="0" fontId="21" fillId="0" borderId="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68" fillId="13" borderId="12" applyNumberFormat="0" applyFont="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8" fillId="14"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3" fillId="5" borderId="0" applyNumberFormat="0" applyBorder="0" applyAlignment="0" applyProtection="0">
      <alignment vertical="center"/>
    </xf>
    <xf numFmtId="0" fontId="21" fillId="0" borderId="0"/>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8" fillId="18"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21" fillId="0" borderId="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21" fillId="0" borderId="0"/>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68" fillId="0" borderId="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3" fillId="5" borderId="0" applyNumberFormat="0" applyBorder="0" applyAlignment="0" applyProtection="0">
      <alignment vertical="center"/>
    </xf>
    <xf numFmtId="0" fontId="30" fillId="0" borderId="17" applyNumberFormat="0" applyFill="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3" fillId="5"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40" fillId="0" borderId="0"/>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21" fillId="0" borderId="0"/>
    <xf numFmtId="0" fontId="32" fillId="5" borderId="0" applyNumberFormat="0" applyBorder="0" applyAlignment="0" applyProtection="0">
      <alignment vertical="center"/>
    </xf>
    <xf numFmtId="0" fontId="43" fillId="5" borderId="0" applyNumberFormat="0" applyBorder="0" applyAlignment="0" applyProtection="0">
      <alignment vertical="center"/>
    </xf>
    <xf numFmtId="0" fontId="68" fillId="0" borderId="0">
      <alignment vertical="center"/>
    </xf>
    <xf numFmtId="0" fontId="34" fillId="6" borderId="0" applyNumberFormat="0" applyBorder="0" applyAlignment="0" applyProtection="0">
      <alignment vertical="center"/>
    </xf>
    <xf numFmtId="0" fontId="68" fillId="0" borderId="0">
      <alignment vertical="center"/>
    </xf>
    <xf numFmtId="0" fontId="32" fillId="5" borderId="0" applyNumberFormat="0" applyBorder="0" applyAlignment="0" applyProtection="0">
      <alignment vertical="center"/>
    </xf>
    <xf numFmtId="0" fontId="21" fillId="0" borderId="0"/>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21" fillId="0" borderId="0"/>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46" fillId="0" borderId="0"/>
    <xf numFmtId="0" fontId="53" fillId="0" borderId="0" applyNumberFormat="0" applyFill="0" applyBorder="0" applyAlignment="0" applyProtection="0">
      <alignment vertical="center"/>
    </xf>
    <xf numFmtId="0" fontId="21" fillId="0" borderId="0"/>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54" fillId="25" borderId="18" applyNumberFormat="0" applyAlignment="0" applyProtection="0">
      <alignment vertical="center"/>
    </xf>
    <xf numFmtId="0" fontId="21" fillId="0" borderId="0"/>
    <xf numFmtId="0" fontId="21" fillId="0" borderId="0">
      <alignment vertical="center"/>
    </xf>
    <xf numFmtId="0" fontId="68" fillId="0" borderId="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21" fillId="0" borderId="0"/>
    <xf numFmtId="0" fontId="32" fillId="5" borderId="0" applyNumberFormat="0" applyBorder="0" applyAlignment="0" applyProtection="0">
      <alignment vertical="center"/>
    </xf>
    <xf numFmtId="0" fontId="36" fillId="6" borderId="0" applyNumberFormat="0" applyBorder="0" applyAlignment="0" applyProtection="0">
      <alignment vertical="center"/>
    </xf>
    <xf numFmtId="0" fontId="32" fillId="5" borderId="0" applyNumberFormat="0" applyBorder="0" applyAlignment="0" applyProtection="0">
      <alignment vertical="center"/>
    </xf>
    <xf numFmtId="0" fontId="38" fillId="18"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68" fillId="0" borderId="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21" fillId="0" borderId="0"/>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21" fillId="0" borderId="0">
      <alignment vertical="center"/>
    </xf>
    <xf numFmtId="0" fontId="32" fillId="5" borderId="0" applyNumberFormat="0" applyBorder="0" applyAlignment="0" applyProtection="0">
      <alignment vertical="center"/>
    </xf>
    <xf numFmtId="0" fontId="40" fillId="0" borderId="0"/>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21" fillId="0" borderId="0"/>
    <xf numFmtId="0" fontId="68" fillId="0" borderId="0"/>
    <xf numFmtId="0" fontId="32" fillId="5" borderId="0" applyNumberFormat="0" applyBorder="0" applyAlignment="0" applyProtection="0">
      <alignment vertical="center"/>
    </xf>
    <xf numFmtId="0" fontId="40" fillId="0" borderId="0"/>
    <xf numFmtId="0" fontId="21" fillId="0" borderId="0">
      <alignment vertical="center"/>
    </xf>
    <xf numFmtId="0" fontId="32" fillId="5" borderId="0" applyNumberFormat="0" applyBorder="0" applyAlignment="0" applyProtection="0">
      <alignment vertical="center"/>
    </xf>
    <xf numFmtId="0" fontId="33" fillId="5" borderId="0" applyNumberFormat="0" applyBorder="0" applyAlignment="0" applyProtection="0">
      <alignment vertical="center"/>
    </xf>
    <xf numFmtId="0" fontId="32" fillId="5" borderId="0" applyNumberFormat="0" applyBorder="0" applyAlignment="0" applyProtection="0">
      <alignment vertical="center"/>
    </xf>
    <xf numFmtId="0" fontId="49"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21" fillId="0" borderId="0"/>
    <xf numFmtId="0" fontId="32" fillId="5" borderId="0" applyNumberFormat="0" applyBorder="0" applyAlignment="0" applyProtection="0">
      <alignment vertical="center"/>
    </xf>
    <xf numFmtId="0" fontId="68" fillId="0" borderId="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68" fillId="0" borderId="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21" fillId="0" borderId="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21" fillId="0" borderId="0"/>
    <xf numFmtId="0" fontId="21" fillId="0" borderId="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21" fillId="0" borderId="0"/>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9" fillId="7" borderId="11" applyNumberFormat="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68" fillId="0" borderId="0"/>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21" fillId="0" borderId="0"/>
    <xf numFmtId="0" fontId="32" fillId="5" borderId="0" applyNumberFormat="0" applyBorder="0" applyAlignment="0" applyProtection="0">
      <alignment vertical="center"/>
    </xf>
    <xf numFmtId="0" fontId="37" fillId="8" borderId="11" applyNumberFormat="0" applyAlignment="0" applyProtection="0">
      <alignment vertical="center"/>
    </xf>
    <xf numFmtId="0" fontId="32" fillId="5" borderId="0" applyNumberFormat="0" applyBorder="0" applyAlignment="0" applyProtection="0">
      <alignment vertical="center"/>
    </xf>
    <xf numFmtId="0" fontId="35" fillId="7" borderId="10" applyNumberFormat="0" applyAlignment="0" applyProtection="0">
      <alignment vertical="center"/>
    </xf>
    <xf numFmtId="0" fontId="32" fillId="5" borderId="0" applyNumberFormat="0" applyBorder="0" applyAlignment="0" applyProtection="0">
      <alignment vertical="center"/>
    </xf>
    <xf numFmtId="0" fontId="21" fillId="0" borderId="0"/>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7" fillId="8" borderId="11" applyNumberFormat="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68" fillId="0" borderId="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3" fillId="5"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178" fontId="21" fillId="0" borderId="0" applyFont="0" applyFill="0" applyBorder="0" applyAlignment="0" applyProtection="0"/>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68" fillId="0" borderId="0">
      <alignment vertical="center"/>
    </xf>
    <xf numFmtId="0" fontId="21" fillId="0" borderId="0"/>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43"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68" fillId="0" borderId="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60"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21" fillId="0" borderId="0"/>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49" fillId="5"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21" fillId="0" borderId="0"/>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21" fillId="0" borderId="0"/>
    <xf numFmtId="0" fontId="32" fillId="5" borderId="0" applyNumberFormat="0" applyBorder="0" applyAlignment="0" applyProtection="0">
      <alignment vertical="center"/>
    </xf>
    <xf numFmtId="0" fontId="49"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68" fillId="13" borderId="12" applyNumberFormat="0" applyFont="0" applyAlignment="0" applyProtection="0">
      <alignment vertical="center"/>
    </xf>
    <xf numFmtId="0" fontId="32" fillId="5" borderId="0" applyNumberFormat="0" applyBorder="0" applyAlignment="0" applyProtection="0">
      <alignment vertical="center"/>
    </xf>
    <xf numFmtId="0" fontId="21" fillId="0" borderId="0"/>
    <xf numFmtId="0" fontId="32" fillId="5" borderId="0" applyNumberFormat="0" applyBorder="0" applyAlignment="0" applyProtection="0">
      <alignment vertical="center"/>
    </xf>
    <xf numFmtId="0" fontId="21" fillId="0" borderId="0"/>
    <xf numFmtId="0" fontId="21" fillId="0" borderId="0"/>
    <xf numFmtId="0" fontId="32" fillId="5" borderId="0" applyNumberFormat="0" applyBorder="0" applyAlignment="0" applyProtection="0">
      <alignment vertical="center"/>
    </xf>
    <xf numFmtId="0" fontId="21" fillId="0" borderId="0"/>
    <xf numFmtId="0" fontId="32" fillId="5" borderId="0" applyNumberFormat="0" applyBorder="0" applyAlignment="0" applyProtection="0">
      <alignment vertical="center"/>
    </xf>
    <xf numFmtId="0" fontId="21" fillId="0" borderId="0"/>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21" fillId="0" borderId="0">
      <alignment vertical="center"/>
    </xf>
    <xf numFmtId="0" fontId="68" fillId="0" borderId="0"/>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21" fillId="0" borderId="0">
      <alignment vertical="center"/>
    </xf>
    <xf numFmtId="0" fontId="21" fillId="0" borderId="0"/>
    <xf numFmtId="0" fontId="21" fillId="0" borderId="0"/>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68" fillId="0" borderId="0"/>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21" fillId="0" borderId="0"/>
    <xf numFmtId="0" fontId="30" fillId="0" borderId="17" applyNumberFormat="0" applyFill="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3"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40" fillId="0" borderId="0"/>
    <xf numFmtId="0" fontId="32" fillId="5" borderId="0" applyNumberFormat="0" applyBorder="0" applyAlignment="0" applyProtection="0">
      <alignment vertical="center"/>
    </xf>
    <xf numFmtId="0" fontId="32" fillId="5" borderId="0" applyNumberFormat="0" applyBorder="0" applyAlignment="0" applyProtection="0">
      <alignment vertical="center"/>
    </xf>
    <xf numFmtId="43" fontId="21" fillId="0" borderId="0" applyFont="0" applyFill="0" applyBorder="0" applyAlignment="0" applyProtection="0"/>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49" fillId="5" borderId="0" applyNumberFormat="0" applyBorder="0" applyAlignment="0" applyProtection="0">
      <alignment vertical="center"/>
    </xf>
    <xf numFmtId="0" fontId="34" fillId="6"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179" fontId="21" fillId="0" borderId="0" applyFont="0" applyFill="0" applyBorder="0" applyAlignment="0" applyProtection="0"/>
    <xf numFmtId="0" fontId="34" fillId="6" borderId="0" applyNumberFormat="0" applyBorder="0" applyAlignment="0" applyProtection="0">
      <alignment vertical="center"/>
    </xf>
    <xf numFmtId="0" fontId="49" fillId="5" borderId="0" applyNumberFormat="0" applyBorder="0" applyAlignment="0" applyProtection="0">
      <alignment vertical="center"/>
    </xf>
    <xf numFmtId="0" fontId="34" fillId="6" borderId="0" applyNumberFormat="0" applyBorder="0" applyAlignment="0" applyProtection="0">
      <alignment vertical="center"/>
    </xf>
    <xf numFmtId="0" fontId="49" fillId="5" borderId="0" applyNumberFormat="0" applyBorder="0" applyAlignment="0" applyProtection="0">
      <alignment vertical="center"/>
    </xf>
    <xf numFmtId="0" fontId="34" fillId="6"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38" fillId="24" borderId="0" applyNumberFormat="0" applyBorder="0" applyAlignment="0" applyProtection="0">
      <alignment vertical="center"/>
    </xf>
    <xf numFmtId="0" fontId="34" fillId="6" borderId="0" applyNumberFormat="0" applyBorder="0" applyAlignment="0" applyProtection="0">
      <alignment vertical="center"/>
    </xf>
    <xf numFmtId="0" fontId="49"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4" fillId="6" borderId="0" applyNumberFormat="0" applyBorder="0" applyAlignment="0" applyProtection="0">
      <alignment vertical="center"/>
    </xf>
    <xf numFmtId="0" fontId="68" fillId="0" borderId="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2"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2" fillId="5" borderId="0" applyNumberFormat="0" applyBorder="0" applyAlignment="0" applyProtection="0">
      <alignment vertical="center"/>
    </xf>
    <xf numFmtId="0" fontId="33" fillId="5" borderId="0" applyNumberFormat="0" applyBorder="0" applyAlignment="0" applyProtection="0">
      <alignment vertical="center"/>
    </xf>
    <xf numFmtId="0" fontId="21" fillId="0" borderId="0"/>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8" fillId="12" borderId="0" applyNumberFormat="0" applyBorder="0" applyAlignment="0" applyProtection="0">
      <alignment vertical="center"/>
    </xf>
    <xf numFmtId="0" fontId="33"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43" fillId="5" borderId="0" applyNumberFormat="0" applyBorder="0" applyAlignment="0" applyProtection="0">
      <alignment vertical="center"/>
    </xf>
    <xf numFmtId="0" fontId="34" fillId="6" borderId="0" applyNumberFormat="0" applyBorder="0" applyAlignment="0" applyProtection="0">
      <alignment vertical="center"/>
    </xf>
    <xf numFmtId="0" fontId="21" fillId="0" borderId="0"/>
    <xf numFmtId="0" fontId="32" fillId="5" borderId="0" applyNumberFormat="0" applyBorder="0" applyAlignment="0" applyProtection="0">
      <alignment vertical="center"/>
    </xf>
    <xf numFmtId="0" fontId="40" fillId="0" borderId="0"/>
    <xf numFmtId="0" fontId="32" fillId="5" borderId="0" applyNumberFormat="0" applyBorder="0" applyAlignment="0" applyProtection="0">
      <alignment vertical="center"/>
    </xf>
    <xf numFmtId="0" fontId="68" fillId="0" borderId="0">
      <alignment vertical="center"/>
    </xf>
    <xf numFmtId="0" fontId="32" fillId="5" borderId="0" applyNumberFormat="0" applyBorder="0" applyAlignment="0" applyProtection="0">
      <alignment vertical="center"/>
    </xf>
    <xf numFmtId="0" fontId="68" fillId="0" borderId="0">
      <alignment vertical="center"/>
    </xf>
    <xf numFmtId="0" fontId="54" fillId="25" borderId="18" applyNumberFormat="0" applyAlignment="0" applyProtection="0">
      <alignment vertical="center"/>
    </xf>
    <xf numFmtId="0" fontId="21" fillId="0" borderId="0"/>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21" fillId="0" borderId="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43" fillId="5" borderId="0" applyNumberFormat="0" applyBorder="0" applyAlignment="0" applyProtection="0">
      <alignment vertical="center"/>
    </xf>
    <xf numFmtId="0" fontId="43" fillId="5" borderId="0" applyNumberFormat="0" applyBorder="0" applyAlignment="0" applyProtection="0">
      <alignment vertical="center"/>
    </xf>
    <xf numFmtId="0" fontId="43" fillId="5"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21" fillId="0" borderId="0"/>
    <xf numFmtId="0" fontId="21" fillId="0" borderId="0"/>
    <xf numFmtId="0" fontId="38" fillId="18" borderId="0" applyNumberFormat="0" applyBorder="0" applyAlignment="0" applyProtection="0">
      <alignment vertical="center"/>
    </xf>
    <xf numFmtId="0" fontId="21" fillId="0" borderId="0"/>
    <xf numFmtId="0" fontId="21" fillId="0" borderId="0"/>
    <xf numFmtId="0" fontId="21" fillId="0" borderId="0"/>
    <xf numFmtId="0" fontId="21" fillId="0" borderId="0"/>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68" fillId="0" borderId="0">
      <alignment vertical="center"/>
    </xf>
    <xf numFmtId="0" fontId="68" fillId="0" borderId="0">
      <alignment vertical="center"/>
    </xf>
    <xf numFmtId="0" fontId="21" fillId="0" borderId="0"/>
    <xf numFmtId="0" fontId="68" fillId="0" borderId="0">
      <alignment vertical="center"/>
    </xf>
    <xf numFmtId="0" fontId="21" fillId="0" borderId="0"/>
    <xf numFmtId="0" fontId="21" fillId="0" borderId="0"/>
    <xf numFmtId="0" fontId="21" fillId="0" borderId="0"/>
    <xf numFmtId="0" fontId="34" fillId="6" borderId="0" applyNumberFormat="0" applyBorder="0" applyAlignment="0" applyProtection="0">
      <alignment vertical="center"/>
    </xf>
    <xf numFmtId="0" fontId="21" fillId="0" borderId="0"/>
    <xf numFmtId="0" fontId="21" fillId="0" borderId="0"/>
    <xf numFmtId="0" fontId="21" fillId="0" borderId="0"/>
    <xf numFmtId="0" fontId="21" fillId="0" borderId="0"/>
    <xf numFmtId="0" fontId="21" fillId="0" borderId="0"/>
    <xf numFmtId="0" fontId="34" fillId="6" borderId="0" applyNumberFormat="0" applyBorder="0" applyAlignment="0" applyProtection="0">
      <alignment vertical="center"/>
    </xf>
    <xf numFmtId="0" fontId="21" fillId="0" borderId="0"/>
    <xf numFmtId="0" fontId="21" fillId="0" borderId="0"/>
    <xf numFmtId="0" fontId="21" fillId="0" borderId="0"/>
    <xf numFmtId="0" fontId="21" fillId="0" borderId="0"/>
    <xf numFmtId="0" fontId="30" fillId="0" borderId="17" applyNumberFormat="0" applyFill="0" applyAlignment="0" applyProtection="0">
      <alignment vertical="center"/>
    </xf>
    <xf numFmtId="0" fontId="21" fillId="0" borderId="0"/>
    <xf numFmtId="0" fontId="68" fillId="0" borderId="0">
      <alignment vertical="center"/>
    </xf>
    <xf numFmtId="0" fontId="68" fillId="0" borderId="0">
      <alignment vertical="center"/>
    </xf>
    <xf numFmtId="0" fontId="21" fillId="0" borderId="0"/>
    <xf numFmtId="0" fontId="21" fillId="0" borderId="0"/>
    <xf numFmtId="0" fontId="21" fillId="0" borderId="0"/>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21" fillId="0" borderId="0"/>
    <xf numFmtId="0" fontId="68" fillId="0" borderId="0">
      <alignment vertical="center"/>
    </xf>
    <xf numFmtId="0" fontId="68" fillId="0" borderId="0">
      <alignment vertical="center"/>
    </xf>
    <xf numFmtId="0" fontId="68" fillId="0" borderId="0">
      <alignment vertical="center"/>
    </xf>
    <xf numFmtId="0" fontId="68" fillId="0" borderId="0"/>
    <xf numFmtId="0" fontId="68" fillId="0" borderId="0"/>
    <xf numFmtId="0" fontId="38" fillId="17" borderId="0" applyNumberFormat="0" applyBorder="0" applyAlignment="0" applyProtection="0">
      <alignment vertical="center"/>
    </xf>
    <xf numFmtId="0" fontId="68" fillId="0" borderId="0"/>
    <xf numFmtId="0" fontId="21" fillId="0" borderId="0"/>
    <xf numFmtId="0" fontId="68" fillId="0" borderId="0">
      <alignment vertical="center"/>
    </xf>
    <xf numFmtId="0" fontId="68" fillId="0" borderId="0">
      <alignment vertical="center"/>
    </xf>
    <xf numFmtId="0" fontId="21" fillId="0" borderId="0"/>
    <xf numFmtId="0" fontId="54" fillId="25" borderId="18" applyNumberFormat="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21" fillId="0" borderId="0"/>
    <xf numFmtId="0" fontId="68" fillId="0" borderId="0"/>
    <xf numFmtId="0" fontId="21" fillId="0" borderId="0"/>
    <xf numFmtId="0" fontId="21" fillId="0" borderId="0"/>
    <xf numFmtId="0" fontId="21" fillId="0" borderId="0"/>
    <xf numFmtId="0" fontId="40" fillId="0" borderId="0"/>
    <xf numFmtId="0" fontId="34" fillId="6" borderId="0" applyNumberFormat="0" applyBorder="0" applyAlignment="0" applyProtection="0">
      <alignment vertical="center"/>
    </xf>
    <xf numFmtId="0" fontId="40" fillId="0" borderId="0"/>
    <xf numFmtId="0" fontId="21" fillId="0" borderId="0">
      <alignment vertical="center"/>
    </xf>
    <xf numFmtId="0" fontId="40" fillId="0" borderId="0"/>
    <xf numFmtId="0" fontId="68" fillId="0" borderId="0">
      <alignment vertical="center"/>
    </xf>
    <xf numFmtId="0" fontId="21" fillId="0" borderId="0"/>
    <xf numFmtId="0" fontId="21" fillId="0" borderId="0">
      <alignment vertical="center"/>
    </xf>
    <xf numFmtId="0" fontId="21" fillId="0" borderId="0"/>
    <xf numFmtId="0" fontId="21" fillId="0" borderId="0"/>
    <xf numFmtId="0" fontId="21" fillId="0" borderId="0"/>
    <xf numFmtId="0" fontId="34" fillId="6" borderId="0" applyNumberFormat="0" applyBorder="0" applyAlignment="0" applyProtection="0">
      <alignment vertical="center"/>
    </xf>
    <xf numFmtId="0" fontId="21" fillId="0" borderId="0">
      <alignment vertical="center"/>
    </xf>
    <xf numFmtId="0" fontId="21" fillId="0" borderId="0">
      <alignment vertical="center"/>
    </xf>
    <xf numFmtId="0" fontId="21" fillId="0" borderId="0"/>
    <xf numFmtId="0" fontId="21" fillId="0" borderId="0"/>
    <xf numFmtId="0" fontId="21" fillId="0" borderId="0"/>
    <xf numFmtId="0" fontId="21" fillId="0" borderId="0"/>
    <xf numFmtId="0" fontId="21" fillId="0" borderId="0"/>
    <xf numFmtId="0" fontId="68" fillId="0" borderId="0"/>
    <xf numFmtId="0" fontId="34" fillId="6" borderId="0" applyNumberFormat="0" applyBorder="0" applyAlignment="0" applyProtection="0">
      <alignment vertical="center"/>
    </xf>
    <xf numFmtId="0" fontId="21" fillId="0" borderId="0"/>
    <xf numFmtId="0" fontId="34" fillId="6" borderId="0" applyNumberFormat="0" applyBorder="0" applyAlignment="0" applyProtection="0">
      <alignment vertical="center"/>
    </xf>
    <xf numFmtId="0" fontId="21" fillId="0" borderId="0"/>
    <xf numFmtId="0" fontId="21" fillId="0" borderId="0"/>
    <xf numFmtId="0" fontId="21" fillId="0" borderId="0"/>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21" fillId="0" borderId="0"/>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21" fillId="0" borderId="0"/>
    <xf numFmtId="0" fontId="21" fillId="0" borderId="0"/>
    <xf numFmtId="0" fontId="21" fillId="0" borderId="0"/>
    <xf numFmtId="0" fontId="21" fillId="0" borderId="0">
      <alignment vertical="center"/>
    </xf>
    <xf numFmtId="0" fontId="21" fillId="0" borderId="0"/>
    <xf numFmtId="0" fontId="21" fillId="0" borderId="0"/>
    <xf numFmtId="0" fontId="21" fillId="0" borderId="0"/>
    <xf numFmtId="0" fontId="21" fillId="0" borderId="0"/>
    <xf numFmtId="0" fontId="68" fillId="0" borderId="0">
      <alignment vertical="center"/>
    </xf>
    <xf numFmtId="0" fontId="21" fillId="0" borderId="0"/>
    <xf numFmtId="0" fontId="21" fillId="0" borderId="0"/>
    <xf numFmtId="0" fontId="34" fillId="6" borderId="0" applyNumberFormat="0" applyBorder="0" applyAlignment="0" applyProtection="0">
      <alignment vertical="center"/>
    </xf>
    <xf numFmtId="0" fontId="21" fillId="0" borderId="0"/>
    <xf numFmtId="0" fontId="34" fillId="6" borderId="0" applyNumberFormat="0" applyBorder="0" applyAlignment="0" applyProtection="0">
      <alignment vertical="center"/>
    </xf>
    <xf numFmtId="0" fontId="21" fillId="0" borderId="0"/>
    <xf numFmtId="0" fontId="21" fillId="0" borderId="0">
      <alignment vertical="center"/>
    </xf>
    <xf numFmtId="0" fontId="21" fillId="0" borderId="0"/>
    <xf numFmtId="0" fontId="55" fillId="0" borderId="0"/>
    <xf numFmtId="0" fontId="53" fillId="0" borderId="0" applyNumberFormat="0" applyFill="0" applyBorder="0" applyAlignment="0" applyProtection="0">
      <alignment vertical="center"/>
    </xf>
    <xf numFmtId="0" fontId="68" fillId="0" borderId="0">
      <alignment vertical="center"/>
    </xf>
    <xf numFmtId="0" fontId="21" fillId="0" borderId="0">
      <alignment vertical="center"/>
    </xf>
    <xf numFmtId="0" fontId="34" fillId="6" borderId="0" applyNumberFormat="0" applyBorder="0" applyAlignment="0" applyProtection="0">
      <alignment vertical="center"/>
    </xf>
    <xf numFmtId="0" fontId="21" fillId="0" borderId="0">
      <alignment vertical="center"/>
    </xf>
    <xf numFmtId="0" fontId="21" fillId="0" borderId="0"/>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34" fillId="6" borderId="0" applyNumberFormat="0" applyBorder="0" applyAlignment="0" applyProtection="0">
      <alignment vertical="center"/>
    </xf>
    <xf numFmtId="0" fontId="21" fillId="0" borderId="0">
      <alignment vertical="center"/>
    </xf>
    <xf numFmtId="0" fontId="21" fillId="0" borderId="0"/>
    <xf numFmtId="0" fontId="21" fillId="0" borderId="0"/>
    <xf numFmtId="0" fontId="68" fillId="13" borderId="12" applyNumberFormat="0" applyFont="0" applyAlignment="0" applyProtection="0">
      <alignment vertical="center"/>
    </xf>
    <xf numFmtId="1" fontId="42" fillId="0" borderId="0"/>
    <xf numFmtId="0" fontId="68" fillId="0" borderId="0">
      <alignment vertical="center"/>
    </xf>
    <xf numFmtId="0" fontId="68" fillId="0" borderId="0">
      <alignment vertical="center"/>
    </xf>
    <xf numFmtId="0" fontId="34" fillId="6" borderId="0" applyNumberFormat="0" applyBorder="0" applyAlignment="0" applyProtection="0">
      <alignment vertical="center"/>
    </xf>
    <xf numFmtId="0" fontId="68" fillId="0" borderId="0">
      <alignment vertical="center"/>
    </xf>
    <xf numFmtId="0" fontId="68" fillId="0" borderId="0">
      <alignment vertical="center"/>
    </xf>
    <xf numFmtId="0" fontId="21" fillId="0" borderId="0"/>
    <xf numFmtId="0" fontId="68" fillId="0" borderId="0"/>
    <xf numFmtId="0" fontId="21" fillId="0" borderId="0"/>
    <xf numFmtId="0" fontId="6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alignment vertical="center"/>
    </xf>
    <xf numFmtId="0" fontId="40" fillId="0" borderId="0"/>
    <xf numFmtId="0" fontId="21" fillId="0" borderId="0">
      <alignment vertical="center"/>
    </xf>
    <xf numFmtId="0" fontId="40" fillId="0" borderId="0"/>
    <xf numFmtId="0" fontId="21" fillId="0" borderId="0">
      <alignment vertical="center"/>
    </xf>
    <xf numFmtId="0" fontId="40" fillId="0" borderId="0"/>
    <xf numFmtId="0" fontId="21" fillId="0" borderId="0">
      <alignment vertical="center"/>
    </xf>
    <xf numFmtId="0" fontId="21" fillId="0" borderId="0">
      <alignment vertical="center"/>
    </xf>
    <xf numFmtId="0" fontId="21" fillId="0" borderId="0">
      <alignment vertical="center"/>
    </xf>
    <xf numFmtId="0" fontId="34" fillId="6" borderId="0" applyNumberFormat="0" applyBorder="0" applyAlignment="0" applyProtection="0">
      <alignment vertical="center"/>
    </xf>
    <xf numFmtId="0" fontId="21" fillId="0" borderId="0">
      <alignment vertical="center"/>
    </xf>
    <xf numFmtId="0" fontId="21" fillId="0" borderId="0">
      <alignment vertical="center"/>
    </xf>
    <xf numFmtId="0" fontId="55" fillId="0" borderId="0"/>
    <xf numFmtId="0" fontId="34" fillId="6" borderId="0" applyNumberFormat="0" applyBorder="0" applyAlignment="0" applyProtection="0">
      <alignment vertical="center"/>
    </xf>
    <xf numFmtId="0" fontId="21" fillId="0" borderId="0"/>
    <xf numFmtId="0" fontId="21" fillId="0" borderId="0"/>
    <xf numFmtId="0" fontId="34" fillId="6" borderId="0" applyNumberFormat="0" applyBorder="0" applyAlignment="0" applyProtection="0">
      <alignment vertical="center"/>
    </xf>
    <xf numFmtId="0" fontId="21" fillId="0" borderId="0"/>
    <xf numFmtId="0" fontId="21" fillId="0" borderId="0"/>
    <xf numFmtId="0" fontId="68" fillId="0" borderId="0">
      <alignment vertical="center"/>
    </xf>
    <xf numFmtId="0" fontId="40" fillId="0" borderId="0"/>
    <xf numFmtId="0" fontId="34" fillId="6" borderId="0" applyNumberFormat="0" applyBorder="0" applyAlignment="0" applyProtection="0">
      <alignment vertical="center"/>
    </xf>
    <xf numFmtId="0" fontId="21" fillId="0" borderId="0"/>
    <xf numFmtId="0" fontId="40" fillId="0" borderId="0"/>
    <xf numFmtId="0" fontId="40" fillId="0" borderId="0"/>
    <xf numFmtId="0" fontId="34" fillId="6" borderId="0" applyNumberFormat="0" applyBorder="0" applyAlignment="0" applyProtection="0">
      <alignment vertical="center"/>
    </xf>
    <xf numFmtId="0" fontId="40" fillId="0" borderId="0"/>
    <xf numFmtId="0" fontId="68" fillId="0" borderId="0">
      <alignment vertical="center"/>
    </xf>
    <xf numFmtId="0" fontId="40" fillId="0" borderId="0"/>
    <xf numFmtId="0" fontId="34" fillId="6" borderId="0" applyNumberFormat="0" applyBorder="0" applyAlignment="0" applyProtection="0">
      <alignment vertical="center"/>
    </xf>
    <xf numFmtId="0" fontId="40" fillId="0" borderId="0"/>
    <xf numFmtId="0" fontId="45" fillId="19" borderId="0" applyNumberFormat="0" applyBorder="0" applyAlignment="0" applyProtection="0">
      <alignment vertical="center"/>
    </xf>
    <xf numFmtId="0" fontId="21" fillId="0" borderId="0">
      <alignment vertical="center"/>
    </xf>
    <xf numFmtId="0" fontId="21" fillId="0" borderId="0"/>
    <xf numFmtId="0" fontId="21" fillId="0" borderId="0"/>
    <xf numFmtId="0" fontId="21" fillId="0" borderId="0"/>
    <xf numFmtId="0" fontId="34" fillId="6" borderId="0" applyNumberFormat="0" applyBorder="0" applyAlignment="0" applyProtection="0">
      <alignment vertical="center"/>
    </xf>
    <xf numFmtId="0" fontId="21" fillId="0" borderId="0"/>
    <xf numFmtId="0" fontId="34" fillId="6" borderId="0" applyNumberFormat="0" applyBorder="0" applyAlignment="0" applyProtection="0">
      <alignment vertical="center"/>
    </xf>
    <xf numFmtId="0" fontId="21" fillId="0" borderId="0"/>
    <xf numFmtId="0" fontId="21" fillId="0" borderId="0"/>
    <xf numFmtId="0" fontId="21" fillId="0" borderId="0"/>
    <xf numFmtId="0" fontId="21" fillId="0" borderId="0"/>
    <xf numFmtId="0" fontId="34" fillId="6" borderId="0" applyNumberFormat="0" applyBorder="0" applyAlignment="0" applyProtection="0">
      <alignment vertical="center"/>
    </xf>
    <xf numFmtId="0" fontId="21" fillId="0" borderId="0"/>
    <xf numFmtId="0" fontId="68" fillId="0" borderId="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68" fillId="0" borderId="0">
      <alignment vertical="center"/>
    </xf>
    <xf numFmtId="0" fontId="21" fillId="0" borderId="0"/>
    <xf numFmtId="0" fontId="34" fillId="6" borderId="0" applyNumberFormat="0" applyBorder="0" applyAlignment="0" applyProtection="0">
      <alignment vertical="center"/>
    </xf>
    <xf numFmtId="0" fontId="21" fillId="0" borderId="0"/>
    <xf numFmtId="0" fontId="34" fillId="6" borderId="0" applyNumberFormat="0" applyBorder="0" applyAlignment="0" applyProtection="0">
      <alignment vertical="center"/>
    </xf>
    <xf numFmtId="0" fontId="68" fillId="0" borderId="0">
      <alignment vertical="center"/>
    </xf>
    <xf numFmtId="0" fontId="35" fillId="7" borderId="10" applyNumberFormat="0" applyAlignment="0" applyProtection="0">
      <alignment vertical="center"/>
    </xf>
    <xf numFmtId="0" fontId="40" fillId="0" borderId="0"/>
    <xf numFmtId="0" fontId="21" fillId="0" borderId="0"/>
    <xf numFmtId="0" fontId="21" fillId="0" borderId="0"/>
    <xf numFmtId="0" fontId="34" fillId="6" borderId="0" applyNumberFormat="0" applyBorder="0" applyAlignment="0" applyProtection="0">
      <alignment vertical="center"/>
    </xf>
    <xf numFmtId="0" fontId="21" fillId="0" borderId="0"/>
    <xf numFmtId="0" fontId="21" fillId="0" borderId="0"/>
    <xf numFmtId="0" fontId="21" fillId="0" borderId="0"/>
    <xf numFmtId="0" fontId="21" fillId="0" borderId="0"/>
    <xf numFmtId="0" fontId="21" fillId="0" borderId="0"/>
    <xf numFmtId="43" fontId="21" fillId="0" borderId="0" applyFont="0" applyFill="0" applyBorder="0" applyAlignment="0" applyProtection="0"/>
    <xf numFmtId="0" fontId="21" fillId="0" borderId="0"/>
    <xf numFmtId="0" fontId="40" fillId="0" borderId="0"/>
    <xf numFmtId="0" fontId="68" fillId="0" borderId="0">
      <alignment vertical="center"/>
    </xf>
    <xf numFmtId="0" fontId="40" fillId="0" borderId="0"/>
    <xf numFmtId="0" fontId="68" fillId="0" borderId="0">
      <alignment vertical="center"/>
    </xf>
    <xf numFmtId="0" fontId="40" fillId="0" borderId="0"/>
    <xf numFmtId="0" fontId="34" fillId="6" borderId="0" applyNumberFormat="0" applyBorder="0" applyAlignment="0" applyProtection="0">
      <alignment vertical="center"/>
    </xf>
    <xf numFmtId="0" fontId="40" fillId="0" borderId="0"/>
    <xf numFmtId="0" fontId="21" fillId="0" borderId="0"/>
    <xf numFmtId="0" fontId="40" fillId="0" borderId="0"/>
    <xf numFmtId="0" fontId="68" fillId="0" borderId="0">
      <alignment vertical="center"/>
    </xf>
    <xf numFmtId="0" fontId="68" fillId="0" borderId="0">
      <alignment vertical="center"/>
    </xf>
    <xf numFmtId="0" fontId="34" fillId="6" borderId="0" applyNumberFormat="0" applyBorder="0" applyAlignment="0" applyProtection="0">
      <alignment vertical="center"/>
    </xf>
    <xf numFmtId="0" fontId="68" fillId="0" borderId="0">
      <alignment vertical="center"/>
    </xf>
    <xf numFmtId="0" fontId="68" fillId="0" borderId="0">
      <alignment vertical="center"/>
    </xf>
    <xf numFmtId="0" fontId="68" fillId="0" borderId="0">
      <alignment vertical="center"/>
    </xf>
    <xf numFmtId="0" fontId="68" fillId="0" borderId="0"/>
    <xf numFmtId="0" fontId="21" fillId="0" borderId="0"/>
    <xf numFmtId="0" fontId="34" fillId="6" borderId="0" applyNumberFormat="0" applyBorder="0" applyAlignment="0" applyProtection="0">
      <alignment vertical="center"/>
    </xf>
    <xf numFmtId="0" fontId="21" fillId="0" borderId="0"/>
    <xf numFmtId="0" fontId="21" fillId="0" borderId="0"/>
    <xf numFmtId="0" fontId="21" fillId="0" borderId="0"/>
    <xf numFmtId="0" fontId="68" fillId="0" borderId="0"/>
    <xf numFmtId="0" fontId="68" fillId="0" borderId="0"/>
    <xf numFmtId="0" fontId="34" fillId="6" borderId="0" applyNumberFormat="0" applyBorder="0" applyAlignment="0" applyProtection="0">
      <alignment vertical="center"/>
    </xf>
    <xf numFmtId="0" fontId="68" fillId="0" borderId="0"/>
    <xf numFmtId="0" fontId="68" fillId="0" borderId="0"/>
    <xf numFmtId="0" fontId="68" fillId="0" borderId="0">
      <alignment vertical="center"/>
    </xf>
    <xf numFmtId="0" fontId="68" fillId="0" borderId="0"/>
    <xf numFmtId="0" fontId="68" fillId="0" borderId="0"/>
    <xf numFmtId="0" fontId="68" fillId="0" borderId="0"/>
    <xf numFmtId="0" fontId="68" fillId="0" borderId="0"/>
    <xf numFmtId="0" fontId="21" fillId="0" borderId="0"/>
    <xf numFmtId="0" fontId="21" fillId="0" borderId="0"/>
    <xf numFmtId="0" fontId="21" fillId="0" borderId="0"/>
    <xf numFmtId="0" fontId="21" fillId="0" borderId="0"/>
    <xf numFmtId="0" fontId="21" fillId="0" borderId="0"/>
    <xf numFmtId="0" fontId="21" fillId="0" borderId="0"/>
    <xf numFmtId="0" fontId="34" fillId="6" borderId="0" applyNumberFormat="0" applyBorder="0" applyAlignment="0" applyProtection="0">
      <alignment vertical="center"/>
    </xf>
    <xf numFmtId="0" fontId="21" fillId="0" borderId="0"/>
    <xf numFmtId="0" fontId="21" fillId="0" borderId="0"/>
    <xf numFmtId="0" fontId="21" fillId="0" borderId="0"/>
    <xf numFmtId="0" fontId="21" fillId="0" borderId="0"/>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21" fillId="0" borderId="0"/>
    <xf numFmtId="0" fontId="68" fillId="0" borderId="0">
      <alignment vertical="center"/>
    </xf>
    <xf numFmtId="0" fontId="21" fillId="0" borderId="0"/>
    <xf numFmtId="0" fontId="21" fillId="0" borderId="0"/>
    <xf numFmtId="0" fontId="21" fillId="0" borderId="0">
      <alignment vertical="center"/>
    </xf>
    <xf numFmtId="0" fontId="21" fillId="0" borderId="0">
      <alignment vertical="center"/>
    </xf>
    <xf numFmtId="0" fontId="38" fillId="9" borderId="0" applyNumberFormat="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34" fillId="6" borderId="0" applyNumberFormat="0" applyBorder="0" applyAlignment="0" applyProtection="0">
      <alignment vertical="center"/>
    </xf>
    <xf numFmtId="0" fontId="68" fillId="0" borderId="0"/>
    <xf numFmtId="0" fontId="21" fillId="0" borderId="0">
      <alignment vertical="center"/>
    </xf>
    <xf numFmtId="0" fontId="34" fillId="6" borderId="0" applyNumberFormat="0" applyBorder="0" applyAlignment="0" applyProtection="0">
      <alignment vertical="center"/>
    </xf>
    <xf numFmtId="0" fontId="68" fillId="0" borderId="0">
      <alignment vertical="center"/>
    </xf>
    <xf numFmtId="0" fontId="34" fillId="6" borderId="0" applyNumberFormat="0" applyBorder="0" applyAlignment="0" applyProtection="0">
      <alignment vertical="center"/>
    </xf>
    <xf numFmtId="0" fontId="68" fillId="0" borderId="0">
      <alignment vertical="center"/>
    </xf>
    <xf numFmtId="0" fontId="68" fillId="0" borderId="0">
      <alignment vertical="center"/>
    </xf>
    <xf numFmtId="0" fontId="68" fillId="0" borderId="0">
      <alignment vertical="center"/>
    </xf>
    <xf numFmtId="0" fontId="68" fillId="0" borderId="0">
      <alignment vertical="center"/>
    </xf>
    <xf numFmtId="0" fontId="34" fillId="6" borderId="0" applyNumberFormat="0" applyBorder="0" applyAlignment="0" applyProtection="0">
      <alignment vertical="center"/>
    </xf>
    <xf numFmtId="0" fontId="68" fillId="0" borderId="0">
      <alignment vertical="center"/>
    </xf>
    <xf numFmtId="0" fontId="68" fillId="0" borderId="0">
      <alignment vertical="center"/>
    </xf>
    <xf numFmtId="0" fontId="68" fillId="0" borderId="0">
      <alignment vertical="center"/>
    </xf>
    <xf numFmtId="0" fontId="68" fillId="0" borderId="0">
      <alignment vertical="center"/>
    </xf>
    <xf numFmtId="0" fontId="68" fillId="0" borderId="0">
      <alignment vertical="center"/>
    </xf>
    <xf numFmtId="0" fontId="68" fillId="0" borderId="0">
      <alignment vertical="center"/>
    </xf>
    <xf numFmtId="0" fontId="68" fillId="0" borderId="0">
      <alignment vertical="center"/>
    </xf>
    <xf numFmtId="0" fontId="68" fillId="0" borderId="0"/>
    <xf numFmtId="0" fontId="68" fillId="0" borderId="0"/>
    <xf numFmtId="0" fontId="68" fillId="0" borderId="0"/>
    <xf numFmtId="0" fontId="68" fillId="0" borderId="0">
      <alignment vertical="center"/>
    </xf>
    <xf numFmtId="0" fontId="55" fillId="0" borderId="0"/>
    <xf numFmtId="0" fontId="21" fillId="0" borderId="0"/>
    <xf numFmtId="0" fontId="34" fillId="6" borderId="0" applyNumberFormat="0" applyBorder="0" applyAlignment="0" applyProtection="0">
      <alignment vertical="center"/>
    </xf>
    <xf numFmtId="0" fontId="55" fillId="0" borderId="0"/>
    <xf numFmtId="0" fontId="68" fillId="0" borderId="0">
      <alignment vertical="center"/>
    </xf>
    <xf numFmtId="0" fontId="68" fillId="0" borderId="0">
      <alignment vertical="center"/>
    </xf>
    <xf numFmtId="0" fontId="34" fillId="6" borderId="0" applyNumberFormat="0" applyBorder="0" applyAlignment="0" applyProtection="0">
      <alignment vertical="center"/>
    </xf>
    <xf numFmtId="0" fontId="68" fillId="0" borderId="0">
      <alignment vertical="center"/>
    </xf>
    <xf numFmtId="0" fontId="68" fillId="0" borderId="0">
      <alignment vertical="center"/>
    </xf>
    <xf numFmtId="177" fontId="21" fillId="0" borderId="0" applyFont="0" applyFill="0" applyBorder="0" applyAlignment="0" applyProtection="0">
      <alignment vertical="center"/>
    </xf>
    <xf numFmtId="0" fontId="34" fillId="6" borderId="0" applyNumberFormat="0" applyBorder="0" applyAlignment="0" applyProtection="0">
      <alignment vertical="center"/>
    </xf>
    <xf numFmtId="0" fontId="68" fillId="0" borderId="0">
      <alignment vertical="center"/>
    </xf>
    <xf numFmtId="0" fontId="68" fillId="0" borderId="0">
      <alignment vertical="center"/>
    </xf>
    <xf numFmtId="0" fontId="68" fillId="0" borderId="0">
      <alignment vertical="center"/>
    </xf>
    <xf numFmtId="0" fontId="21" fillId="0" borderId="0"/>
    <xf numFmtId="0" fontId="61" fillId="0" borderId="0"/>
    <xf numFmtId="0" fontId="34" fillId="6" borderId="0" applyNumberFormat="0" applyBorder="0" applyAlignment="0" applyProtection="0">
      <alignment vertical="center"/>
    </xf>
    <xf numFmtId="0" fontId="21" fillId="0" borderId="0"/>
    <xf numFmtId="0" fontId="21" fillId="0" borderId="0"/>
    <xf numFmtId="0" fontId="21" fillId="0" borderId="0"/>
    <xf numFmtId="0" fontId="21" fillId="0" borderId="0">
      <alignment vertical="center"/>
    </xf>
    <xf numFmtId="0" fontId="54" fillId="25" borderId="18" applyNumberFormat="0" applyAlignment="0" applyProtection="0">
      <alignment vertical="center"/>
    </xf>
    <xf numFmtId="0" fontId="30" fillId="0" borderId="17" applyNumberFormat="0" applyFill="0" applyAlignment="0" applyProtection="0">
      <alignment vertical="center"/>
    </xf>
    <xf numFmtId="0" fontId="21" fillId="0" borderId="0">
      <alignment vertical="center"/>
    </xf>
    <xf numFmtId="0" fontId="54" fillId="25" borderId="18" applyNumberFormat="0" applyAlignment="0" applyProtection="0">
      <alignment vertical="center"/>
    </xf>
    <xf numFmtId="0" fontId="30" fillId="0" borderId="17" applyNumberFormat="0" applyFill="0" applyAlignment="0" applyProtection="0">
      <alignment vertical="center"/>
    </xf>
    <xf numFmtId="0" fontId="21" fillId="0" borderId="0">
      <alignment vertical="center"/>
    </xf>
    <xf numFmtId="0" fontId="53" fillId="0" borderId="0" applyNumberFormat="0" applyFill="0" applyBorder="0" applyAlignment="0" applyProtection="0">
      <alignment vertical="center"/>
    </xf>
    <xf numFmtId="0" fontId="54" fillId="25" borderId="18" applyNumberFormat="0" applyAlignment="0" applyProtection="0">
      <alignment vertical="center"/>
    </xf>
    <xf numFmtId="0" fontId="21" fillId="0" borderId="0">
      <alignment vertical="center"/>
    </xf>
    <xf numFmtId="0" fontId="21" fillId="0" borderId="0"/>
    <xf numFmtId="0" fontId="35" fillId="7" borderId="10" applyNumberFormat="0" applyAlignment="0" applyProtection="0">
      <alignment vertical="center"/>
    </xf>
    <xf numFmtId="0" fontId="21" fillId="0" borderId="0"/>
    <xf numFmtId="0" fontId="62" fillId="0" borderId="0"/>
    <xf numFmtId="0" fontId="21" fillId="0" borderId="0"/>
    <xf numFmtId="0" fontId="21" fillId="0" borderId="0">
      <alignment vertical="center"/>
    </xf>
    <xf numFmtId="0" fontId="21" fillId="0" borderId="0">
      <alignment vertical="center"/>
    </xf>
    <xf numFmtId="0" fontId="34" fillId="6" borderId="0" applyNumberFormat="0" applyBorder="0" applyAlignment="0" applyProtection="0">
      <alignment vertical="center"/>
    </xf>
    <xf numFmtId="0" fontId="39" fillId="7" borderId="11" applyNumberFormat="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60" fillId="6" borderId="0" applyNumberFormat="0" applyBorder="0" applyAlignment="0" applyProtection="0">
      <alignment vertical="center"/>
    </xf>
    <xf numFmtId="0" fontId="36" fillId="6" borderId="0" applyNumberFormat="0" applyBorder="0" applyAlignment="0" applyProtection="0">
      <alignment vertical="center"/>
    </xf>
    <xf numFmtId="0" fontId="34" fillId="6" borderId="0" applyNumberFormat="0" applyBorder="0" applyAlignment="0" applyProtection="0">
      <alignment vertical="center"/>
    </xf>
    <xf numFmtId="0" fontId="68" fillId="13" borderId="12" applyNumberFormat="0" applyFont="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5" fillId="7" borderId="10" applyNumberFormat="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9" fillId="7" borderId="11" applyNumberFormat="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50" fillId="0" borderId="16" applyNumberFormat="0" applyFill="0" applyAlignment="0" applyProtection="0">
      <alignment vertical="center"/>
    </xf>
    <xf numFmtId="0" fontId="34" fillId="6" borderId="0" applyNumberFormat="0" applyBorder="0" applyAlignment="0" applyProtection="0">
      <alignment vertical="center"/>
    </xf>
    <xf numFmtId="0" fontId="38" fillId="9"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8" fillId="24"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5" fillId="7" borderId="10" applyNumberFormat="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50" fillId="0" borderId="16" applyNumberFormat="0" applyFill="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5" fillId="7" borderId="10" applyNumberFormat="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60"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177" fontId="21" fillId="0" borderId="0" applyFont="0" applyFill="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41" fillId="0" borderId="0" applyNumberFormat="0" applyFill="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8" fillId="14"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45" fillId="19" borderId="0" applyNumberFormat="0" applyBorder="0" applyAlignment="0" applyProtection="0">
      <alignment vertical="center"/>
    </xf>
    <xf numFmtId="0" fontId="38" fillId="24"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60"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60" fillId="6" borderId="0" applyNumberFormat="0" applyBorder="0" applyAlignment="0" applyProtection="0">
      <alignment vertical="center"/>
    </xf>
    <xf numFmtId="0" fontId="60" fillId="6" borderId="0" applyNumberFormat="0" applyBorder="0" applyAlignment="0" applyProtection="0">
      <alignment vertical="center"/>
    </xf>
    <xf numFmtId="0" fontId="60" fillId="6" borderId="0" applyNumberFormat="0" applyBorder="0" applyAlignment="0" applyProtection="0">
      <alignment vertical="center"/>
    </xf>
    <xf numFmtId="0" fontId="60" fillId="6" borderId="0" applyNumberFormat="0" applyBorder="0" applyAlignment="0" applyProtection="0">
      <alignment vertical="center"/>
    </xf>
    <xf numFmtId="0" fontId="30" fillId="0" borderId="17" applyNumberFormat="0" applyFill="0" applyAlignment="0" applyProtection="0">
      <alignment vertical="center"/>
    </xf>
    <xf numFmtId="0" fontId="30" fillId="0" borderId="17" applyNumberFormat="0" applyFill="0" applyAlignment="0" applyProtection="0">
      <alignment vertical="center"/>
    </xf>
    <xf numFmtId="0" fontId="53" fillId="0" borderId="0" applyNumberFormat="0" applyFill="0" applyBorder="0" applyAlignment="0" applyProtection="0">
      <alignment vertical="center"/>
    </xf>
    <xf numFmtId="0" fontId="30" fillId="0" borderId="17" applyNumberFormat="0" applyFill="0" applyAlignment="0" applyProtection="0">
      <alignment vertical="center"/>
    </xf>
    <xf numFmtId="0" fontId="53" fillId="0" borderId="0" applyNumberFormat="0" applyFill="0" applyBorder="0" applyAlignment="0" applyProtection="0">
      <alignment vertical="center"/>
    </xf>
    <xf numFmtId="0" fontId="30" fillId="0" borderId="17" applyNumberFormat="0" applyFill="0" applyAlignment="0" applyProtection="0">
      <alignment vertical="center"/>
    </xf>
    <xf numFmtId="0" fontId="38" fillId="18" borderId="0" applyNumberFormat="0" applyBorder="0" applyAlignment="0" applyProtection="0">
      <alignment vertical="center"/>
    </xf>
    <xf numFmtId="0" fontId="53" fillId="0" borderId="0" applyNumberFormat="0" applyFill="0" applyBorder="0" applyAlignment="0" applyProtection="0">
      <alignment vertical="center"/>
    </xf>
    <xf numFmtId="0" fontId="30" fillId="0" borderId="17" applyNumberFormat="0" applyFill="0" applyAlignment="0" applyProtection="0">
      <alignment vertical="center"/>
    </xf>
    <xf numFmtId="0" fontId="54" fillId="25" borderId="18" applyNumberFormat="0" applyAlignment="0" applyProtection="0">
      <alignment vertical="center"/>
    </xf>
    <xf numFmtId="0" fontId="30" fillId="0" borderId="17" applyNumberFormat="0" applyFill="0" applyAlignment="0" applyProtection="0">
      <alignment vertical="center"/>
    </xf>
    <xf numFmtId="0" fontId="45" fillId="19" borderId="0" applyNumberFormat="0" applyBorder="0" applyAlignment="0" applyProtection="0">
      <alignment vertical="center"/>
    </xf>
    <xf numFmtId="0" fontId="30" fillId="0" borderId="17" applyNumberFormat="0" applyFill="0" applyAlignment="0" applyProtection="0">
      <alignment vertical="center"/>
    </xf>
    <xf numFmtId="0" fontId="30" fillId="0" borderId="17" applyNumberFormat="0" applyFill="0" applyAlignment="0" applyProtection="0">
      <alignment vertical="center"/>
    </xf>
    <xf numFmtId="0" fontId="39" fillId="7" borderId="11" applyNumberFormat="0" applyAlignment="0" applyProtection="0">
      <alignment vertical="center"/>
    </xf>
    <xf numFmtId="0" fontId="39" fillId="7" borderId="11" applyNumberFormat="0" applyAlignment="0" applyProtection="0">
      <alignment vertical="center"/>
    </xf>
    <xf numFmtId="0" fontId="39" fillId="7" borderId="11" applyNumberFormat="0" applyAlignment="0" applyProtection="0">
      <alignment vertical="center"/>
    </xf>
    <xf numFmtId="0" fontId="39" fillId="7" borderId="11" applyNumberFormat="0" applyAlignment="0" applyProtection="0">
      <alignment vertical="center"/>
    </xf>
    <xf numFmtId="0" fontId="41"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7" fillId="0" borderId="0"/>
    <xf numFmtId="180" fontId="21" fillId="0" borderId="0" applyFont="0" applyFill="0" applyBorder="0" applyAlignment="0" applyProtection="0"/>
    <xf numFmtId="4" fontId="57" fillId="0" borderId="0" applyFont="0" applyFill="0" applyBorder="0" applyAlignment="0" applyProtection="0"/>
    <xf numFmtId="177" fontId="21" fillId="0" borderId="0" applyFont="0" applyFill="0" applyBorder="0" applyAlignment="0" applyProtection="0"/>
    <xf numFmtId="177" fontId="21" fillId="0" borderId="0" applyFont="0" applyFill="0" applyBorder="0" applyAlignment="0" applyProtection="0">
      <alignment vertical="center"/>
    </xf>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38" fillId="14" borderId="0" applyNumberFormat="0" applyBorder="0" applyAlignment="0" applyProtection="0">
      <alignment vertical="center"/>
    </xf>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177" fontId="21" fillId="0" borderId="0" applyFont="0" applyFill="0" applyBorder="0" applyAlignment="0" applyProtection="0">
      <alignment vertical="center"/>
    </xf>
    <xf numFmtId="177" fontId="21" fillId="0" borderId="0" applyFont="0" applyFill="0" applyBorder="0" applyAlignment="0" applyProtection="0">
      <alignment vertical="center"/>
    </xf>
    <xf numFmtId="177" fontId="21" fillId="0" borderId="0" applyFont="0" applyFill="0" applyBorder="0" applyAlignment="0" applyProtection="0">
      <alignment vertical="center"/>
    </xf>
    <xf numFmtId="177" fontId="21" fillId="0" borderId="0" applyFont="0" applyFill="0" applyBorder="0" applyAlignment="0" applyProtection="0">
      <alignment vertical="center"/>
    </xf>
    <xf numFmtId="177" fontId="21" fillId="0" borderId="0" applyFont="0" applyFill="0" applyBorder="0" applyAlignment="0" applyProtection="0">
      <alignment vertical="center"/>
    </xf>
    <xf numFmtId="177" fontId="21" fillId="0" borderId="0" applyFont="0" applyFill="0" applyBorder="0" applyAlignment="0" applyProtection="0">
      <alignment vertical="center"/>
    </xf>
    <xf numFmtId="177" fontId="21" fillId="0" borderId="0" applyFont="0" applyFill="0" applyBorder="0" applyAlignment="0" applyProtection="0">
      <alignment vertical="center"/>
    </xf>
    <xf numFmtId="43" fontId="68" fillId="0" borderId="0" applyFont="0" applyFill="0" applyBorder="0" applyAlignment="0" applyProtection="0">
      <alignment vertical="center"/>
    </xf>
    <xf numFmtId="179" fontId="21" fillId="0" borderId="0" applyFont="0" applyFill="0" applyBorder="0" applyAlignment="0" applyProtection="0"/>
    <xf numFmtId="0" fontId="38" fillId="12" borderId="0" applyNumberFormat="0" applyBorder="0" applyAlignment="0" applyProtection="0">
      <alignment vertical="center"/>
    </xf>
    <xf numFmtId="0" fontId="38" fillId="12" borderId="0" applyNumberFormat="0" applyBorder="0" applyAlignment="0" applyProtection="0">
      <alignment vertical="center"/>
    </xf>
    <xf numFmtId="0" fontId="38" fillId="14" borderId="0" applyNumberFormat="0" applyBorder="0" applyAlignment="0" applyProtection="0">
      <alignment vertical="center"/>
    </xf>
    <xf numFmtId="0" fontId="38" fillId="12" borderId="0" applyNumberFormat="0" applyBorder="0" applyAlignment="0" applyProtection="0">
      <alignment vertical="center"/>
    </xf>
    <xf numFmtId="0" fontId="38" fillId="18"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17" borderId="0" applyNumberFormat="0" applyBorder="0" applyAlignment="0" applyProtection="0">
      <alignment vertical="center"/>
    </xf>
    <xf numFmtId="0" fontId="38" fillId="17" borderId="0" applyNumberFormat="0" applyBorder="0" applyAlignment="0" applyProtection="0">
      <alignment vertical="center"/>
    </xf>
    <xf numFmtId="0" fontId="38" fillId="17" borderId="0" applyNumberFormat="0" applyBorder="0" applyAlignment="0" applyProtection="0">
      <alignment vertical="center"/>
    </xf>
    <xf numFmtId="0" fontId="38" fillId="17" borderId="0" applyNumberFormat="0" applyBorder="0" applyAlignment="0" applyProtection="0">
      <alignment vertical="center"/>
    </xf>
    <xf numFmtId="0" fontId="38" fillId="17" borderId="0" applyNumberFormat="0" applyBorder="0" applyAlignment="0" applyProtection="0">
      <alignment vertical="center"/>
    </xf>
    <xf numFmtId="0" fontId="38" fillId="17"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45" fillId="19" borderId="0" applyNumberFormat="0" applyBorder="0" applyAlignment="0" applyProtection="0">
      <alignment vertical="center"/>
    </xf>
    <xf numFmtId="0" fontId="45" fillId="19" borderId="0" applyNumberFormat="0" applyBorder="0" applyAlignment="0" applyProtection="0">
      <alignment vertical="center"/>
    </xf>
    <xf numFmtId="0" fontId="45" fillId="19" borderId="0" applyNumberFormat="0" applyBorder="0" applyAlignment="0" applyProtection="0">
      <alignment vertical="center"/>
    </xf>
    <xf numFmtId="0" fontId="35" fillId="7" borderId="10" applyNumberFormat="0" applyAlignment="0" applyProtection="0">
      <alignment vertical="center"/>
    </xf>
    <xf numFmtId="0" fontId="35" fillId="7" borderId="10" applyNumberFormat="0" applyAlignment="0" applyProtection="0">
      <alignment vertical="center"/>
    </xf>
    <xf numFmtId="0" fontId="35" fillId="7" borderId="10" applyNumberFormat="0" applyAlignment="0" applyProtection="0">
      <alignment vertical="center"/>
    </xf>
    <xf numFmtId="0" fontId="35" fillId="7" borderId="10" applyNumberFormat="0" applyAlignment="0" applyProtection="0">
      <alignment vertical="center"/>
    </xf>
    <xf numFmtId="0" fontId="35" fillId="7" borderId="10" applyNumberFormat="0" applyAlignment="0" applyProtection="0">
      <alignment vertical="center"/>
    </xf>
    <xf numFmtId="0" fontId="35" fillId="7" borderId="10" applyNumberFormat="0" applyAlignment="0" applyProtection="0">
      <alignment vertical="center"/>
    </xf>
    <xf numFmtId="0" fontId="37" fillId="8" borderId="11" applyNumberFormat="0" applyAlignment="0" applyProtection="0">
      <alignment vertical="center"/>
    </xf>
    <xf numFmtId="0" fontId="37" fillId="8" borderId="11" applyNumberFormat="0" applyAlignment="0" applyProtection="0">
      <alignment vertical="center"/>
    </xf>
    <xf numFmtId="0" fontId="37" fillId="8" borderId="11" applyNumberFormat="0" applyAlignment="0" applyProtection="0">
      <alignment vertical="center"/>
    </xf>
    <xf numFmtId="0" fontId="37" fillId="8" borderId="11" applyNumberFormat="0" applyAlignment="0" applyProtection="0">
      <alignment vertical="center"/>
    </xf>
    <xf numFmtId="0" fontId="59" fillId="0" borderId="0"/>
    <xf numFmtId="0" fontId="46" fillId="0" borderId="0"/>
    <xf numFmtId="0" fontId="68" fillId="13" borderId="12" applyNumberFormat="0" applyFont="0" applyAlignment="0" applyProtection="0">
      <alignment vertical="center"/>
    </xf>
    <xf numFmtId="0" fontId="68" fillId="13" borderId="12" applyNumberFormat="0" applyFont="0" applyAlignment="0" applyProtection="0">
      <alignment vertical="center"/>
    </xf>
    <xf numFmtId="0" fontId="68" fillId="13" borderId="12" applyNumberFormat="0" applyFont="0" applyAlignment="0" applyProtection="0">
      <alignment vertical="center"/>
    </xf>
    <xf numFmtId="0" fontId="21" fillId="0" borderId="0"/>
  </cellStyleXfs>
  <cellXfs count="601">
    <xf numFmtId="0" fontId="0" fillId="0" borderId="0" xfId="0">
      <alignment vertical="center"/>
    </xf>
    <xf numFmtId="49" fontId="3" fillId="0" borderId="1"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6" fillId="0" borderId="0" xfId="1546" applyFont="1" applyFill="1" applyBorder="1" applyAlignment="1">
      <alignment horizontal="left" vertical="center"/>
    </xf>
    <xf numFmtId="0" fontId="7" fillId="0" borderId="0" xfId="0" applyFont="1" applyFill="1" applyAlignment="1">
      <alignment horizontal="center" vertical="center"/>
    </xf>
    <xf numFmtId="0" fontId="8" fillId="0" borderId="0" xfId="0" applyFont="1" applyFill="1" applyAlignment="1">
      <alignment horizontal="right" vertical="center"/>
    </xf>
    <xf numFmtId="0" fontId="9" fillId="0" borderId="0" xfId="0" applyFont="1" applyFill="1" applyAlignment="1">
      <alignment horizontal="center" vertical="center"/>
    </xf>
    <xf numFmtId="0" fontId="10" fillId="0" borderId="0" xfId="0" applyFont="1" applyFill="1" applyAlignment="1">
      <alignment vertical="center"/>
    </xf>
    <xf numFmtId="0" fontId="11" fillId="0" borderId="0" xfId="0" applyFont="1" applyFill="1" applyAlignment="1">
      <alignment vertical="center"/>
    </xf>
    <xf numFmtId="0" fontId="12" fillId="0" borderId="0" xfId="0" applyFont="1" applyFill="1" applyAlignment="1">
      <alignment horizontal="center" vertical="center"/>
    </xf>
    <xf numFmtId="0" fontId="12" fillId="0" borderId="0" xfId="0" applyFont="1" applyFill="1" applyAlignment="1">
      <alignment horizontal="justify" vertical="center"/>
    </xf>
    <xf numFmtId="0" fontId="12" fillId="0" borderId="0" xfId="0" applyFont="1" applyFill="1" applyAlignment="1">
      <alignment vertical="center"/>
    </xf>
    <xf numFmtId="0" fontId="8" fillId="0" borderId="0" xfId="0" applyFont="1" applyFill="1" applyBorder="1" applyAlignment="1">
      <alignment horizontal="right" vertical="center" wrapText="1"/>
    </xf>
    <xf numFmtId="176" fontId="8" fillId="0" borderId="0" xfId="0" applyNumberFormat="1" applyFont="1" applyFill="1" applyBorder="1" applyAlignment="1">
      <alignment horizontal="right" vertical="center" wrapText="1"/>
    </xf>
    <xf numFmtId="0" fontId="9" fillId="0" borderId="2" xfId="0" applyFont="1" applyFill="1" applyBorder="1" applyAlignment="1">
      <alignment horizontal="center" vertical="center"/>
    </xf>
    <xf numFmtId="0" fontId="10" fillId="0" borderId="2" xfId="0" applyFont="1" applyFill="1" applyBorder="1" applyAlignment="1">
      <alignment horizontal="left" vertical="center"/>
    </xf>
    <xf numFmtId="0" fontId="10" fillId="0" borderId="2" xfId="0" applyFont="1" applyFill="1" applyBorder="1" applyAlignment="1">
      <alignment vertical="center" wrapText="1"/>
    </xf>
    <xf numFmtId="0" fontId="10" fillId="0" borderId="2" xfId="0" applyFont="1" applyFill="1" applyBorder="1" applyAlignment="1">
      <alignment horizontal="left" vertical="center" indent="1"/>
    </xf>
    <xf numFmtId="182" fontId="10" fillId="0" borderId="2" xfId="0" applyNumberFormat="1" applyFont="1" applyFill="1" applyBorder="1" applyAlignment="1">
      <alignment vertical="center" wrapText="1"/>
    </xf>
    <xf numFmtId="0" fontId="10" fillId="0" borderId="2" xfId="0" applyFont="1" applyFill="1" applyBorder="1" applyAlignment="1">
      <alignment horizontal="center" vertical="center"/>
    </xf>
    <xf numFmtId="0" fontId="10" fillId="0" borderId="2" xfId="0" applyFont="1" applyFill="1" applyBorder="1" applyAlignment="1">
      <alignment vertical="center"/>
    </xf>
    <xf numFmtId="0" fontId="14" fillId="0" borderId="0" xfId="0" applyFont="1" applyFill="1" applyAlignment="1">
      <alignment horizontal="center" vertical="center"/>
    </xf>
    <xf numFmtId="0" fontId="15" fillId="0" borderId="0" xfId="0" applyFont="1" applyFill="1" applyAlignment="1">
      <alignment horizontal="right" vertical="center"/>
    </xf>
    <xf numFmtId="0" fontId="16" fillId="0" borderId="0" xfId="0" applyFont="1" applyFill="1" applyAlignment="1">
      <alignment vertical="center"/>
    </xf>
    <xf numFmtId="0" fontId="16" fillId="0" borderId="2" xfId="0" applyFont="1" applyFill="1" applyBorder="1" applyAlignment="1">
      <alignment horizontal="center" vertical="center"/>
    </xf>
    <xf numFmtId="0" fontId="16" fillId="0" borderId="2" xfId="0" applyFont="1" applyFill="1" applyBorder="1" applyAlignment="1">
      <alignment horizontal="justify" vertical="center"/>
    </xf>
    <xf numFmtId="0" fontId="12" fillId="0" borderId="2" xfId="0" applyFont="1" applyFill="1" applyBorder="1" applyAlignment="1">
      <alignment horizontal="center" vertical="center"/>
    </xf>
    <xf numFmtId="0" fontId="12" fillId="0" borderId="2" xfId="0" applyFont="1" applyFill="1" applyBorder="1" applyAlignment="1">
      <alignment horizontal="justify" vertical="center"/>
    </xf>
    <xf numFmtId="0" fontId="11" fillId="0" borderId="0" xfId="0" applyFont="1" applyFill="1" applyAlignment="1">
      <alignment vertical="center" wrapText="1"/>
    </xf>
    <xf numFmtId="0" fontId="17" fillId="0" borderId="0" xfId="0" applyFont="1" applyFill="1" applyAlignment="1">
      <alignment horizontal="center" vertical="center"/>
    </xf>
    <xf numFmtId="0" fontId="18" fillId="0" borderId="0" xfId="0" applyFont="1" applyFill="1" applyAlignment="1">
      <alignment horizontal="right" vertical="center"/>
    </xf>
    <xf numFmtId="0" fontId="19" fillId="0" borderId="0" xfId="0" applyFont="1" applyFill="1" applyAlignment="1">
      <alignment vertical="center"/>
    </xf>
    <xf numFmtId="0" fontId="11" fillId="0" borderId="0" xfId="0" applyFont="1" applyFill="1" applyAlignment="1">
      <alignment horizontal="center" vertical="center"/>
    </xf>
    <xf numFmtId="0" fontId="6" fillId="0" borderId="0" xfId="1546" applyFont="1" applyFill="1" applyBorder="1" applyAlignment="1">
      <alignment horizontal="center" vertical="center"/>
    </xf>
    <xf numFmtId="0" fontId="18" fillId="0" borderId="0" xfId="0" applyFont="1" applyFill="1" applyAlignment="1">
      <alignment horizontal="center" vertical="center"/>
    </xf>
    <xf numFmtId="0" fontId="8" fillId="0" borderId="0" xfId="0" applyFont="1" applyFill="1" applyBorder="1" applyAlignment="1">
      <alignment horizontal="center" vertical="center" wrapText="1"/>
    </xf>
    <xf numFmtId="0" fontId="19" fillId="0" borderId="2" xfId="452" applyFont="1" applyFill="1" applyBorder="1" applyAlignment="1">
      <alignment horizontal="center" vertical="center" wrapText="1"/>
    </xf>
    <xf numFmtId="183" fontId="19" fillId="0" borderId="2" xfId="452" applyNumberFormat="1" applyFont="1" applyFill="1" applyBorder="1" applyAlignment="1">
      <alignment horizontal="center" vertical="center" wrapText="1"/>
    </xf>
    <xf numFmtId="0" fontId="19" fillId="0" borderId="2" xfId="452" applyNumberFormat="1" applyFont="1" applyFill="1" applyBorder="1" applyAlignment="1" applyProtection="1">
      <alignment horizontal="left" vertical="center"/>
    </xf>
    <xf numFmtId="0" fontId="11" fillId="0" borderId="2" xfId="452" applyNumberFormat="1" applyFont="1" applyFill="1" applyBorder="1" applyAlignment="1" applyProtection="1">
      <alignment horizontal="left" vertical="center"/>
    </xf>
    <xf numFmtId="185" fontId="20" fillId="0" borderId="2" xfId="0" applyNumberFormat="1" applyFont="1" applyFill="1" applyBorder="1" applyAlignment="1">
      <alignment vertical="center" wrapText="1"/>
    </xf>
    <xf numFmtId="184" fontId="10" fillId="0" borderId="2" xfId="0" applyNumberFormat="1" applyFont="1" applyFill="1" applyBorder="1" applyAlignment="1">
      <alignment vertical="center" wrapText="1"/>
    </xf>
    <xf numFmtId="185" fontId="10" fillId="0" borderId="2" xfId="0" applyNumberFormat="1" applyFont="1" applyFill="1" applyBorder="1" applyAlignment="1">
      <alignment vertical="center" wrapText="1"/>
    </xf>
    <xf numFmtId="184" fontId="10" fillId="0" borderId="2" xfId="0" applyNumberFormat="1" applyFont="1" applyFill="1" applyBorder="1" applyAlignment="1">
      <alignment horizontal="center" vertical="center" wrapText="1"/>
    </xf>
    <xf numFmtId="185" fontId="10" fillId="0" borderId="2" xfId="0" applyNumberFormat="1" applyFont="1" applyFill="1" applyBorder="1" applyAlignment="1">
      <alignment horizontal="center" vertical="center" wrapText="1"/>
    </xf>
    <xf numFmtId="0" fontId="7" fillId="0" borderId="0" xfId="1562" applyFont="1" applyFill="1" applyBorder="1" applyAlignment="1">
      <alignment horizontal="center" vertical="center"/>
    </xf>
    <xf numFmtId="0" fontId="8" fillId="0" borderId="0" xfId="1562" applyFont="1" applyFill="1" applyBorder="1" applyAlignment="1">
      <alignment horizontal="right" vertical="center"/>
    </xf>
    <xf numFmtId="0" fontId="9" fillId="0" borderId="0" xfId="1562" applyFont="1" applyFill="1" applyBorder="1" applyAlignment="1">
      <alignment vertical="center"/>
    </xf>
    <xf numFmtId="0" fontId="11" fillId="0" borderId="0" xfId="0" applyFont="1" applyFill="1" applyBorder="1" applyAlignment="1">
      <alignment vertical="center"/>
    </xf>
    <xf numFmtId="0" fontId="19" fillId="0" borderId="0" xfId="0" applyFont="1" applyFill="1" applyBorder="1" applyAlignment="1">
      <alignment vertical="center"/>
    </xf>
    <xf numFmtId="0" fontId="11" fillId="0" borderId="0" xfId="1562" applyFont="1" applyFill="1" applyBorder="1" applyAlignment="1">
      <alignment vertical="center"/>
    </xf>
    <xf numFmtId="0" fontId="10" fillId="0" borderId="0" xfId="1562" applyFont="1" applyFill="1" applyBorder="1" applyAlignment="1">
      <alignment vertical="center"/>
    </xf>
    <xf numFmtId="0" fontId="21" fillId="0" borderId="0" xfId="1562" applyFont="1" applyFill="1" applyBorder="1" applyAlignment="1">
      <alignment vertical="center"/>
    </xf>
    <xf numFmtId="0" fontId="18" fillId="0" borderId="0" xfId="1562" applyFont="1" applyFill="1" applyBorder="1" applyAlignment="1">
      <alignment horizontal="right" vertical="center"/>
    </xf>
    <xf numFmtId="0" fontId="9" fillId="0" borderId="3" xfId="414" applyNumberFormat="1" applyFont="1" applyFill="1" applyBorder="1" applyAlignment="1" applyProtection="1">
      <alignment horizontal="center" vertical="center"/>
    </xf>
    <xf numFmtId="0" fontId="9" fillId="0" borderId="4" xfId="414" applyNumberFormat="1" applyFont="1" applyFill="1" applyBorder="1" applyAlignment="1" applyProtection="1">
      <alignment horizontal="center" vertical="center"/>
    </xf>
    <xf numFmtId="0" fontId="9" fillId="0" borderId="2" xfId="414" applyNumberFormat="1" applyFont="1" applyFill="1" applyBorder="1" applyAlignment="1" applyProtection="1">
      <alignment horizontal="center" vertical="center"/>
    </xf>
    <xf numFmtId="0" fontId="9" fillId="0" borderId="2" xfId="0" applyFont="1" applyFill="1" applyBorder="1" applyAlignment="1">
      <alignment vertical="center"/>
    </xf>
    <xf numFmtId="0" fontId="12" fillId="0" borderId="2" xfId="1561" applyFont="1" applyFill="1" applyBorder="1" applyAlignment="1">
      <alignment horizontal="left" vertical="center" wrapText="1" indent="2"/>
    </xf>
    <xf numFmtId="0" fontId="10" fillId="0" borderId="2" xfId="0" applyFont="1" applyFill="1" applyBorder="1" applyAlignment="1">
      <alignment horizontal="left" vertical="center" indent="2"/>
    </xf>
    <xf numFmtId="0" fontId="12" fillId="0" borderId="2" xfId="1561" applyFont="1" applyFill="1" applyBorder="1" applyAlignment="1">
      <alignment vertical="center" wrapText="1"/>
    </xf>
    <xf numFmtId="182" fontId="9" fillId="0" borderId="2" xfId="0" applyNumberFormat="1" applyFont="1" applyFill="1" applyBorder="1" applyAlignment="1">
      <alignment horizontal="center" vertical="center"/>
    </xf>
    <xf numFmtId="0" fontId="19" fillId="0" borderId="0" xfId="0" applyFont="1" applyFill="1" applyBorder="1" applyAlignment="1" applyProtection="1">
      <alignment vertical="center"/>
      <protection locked="0"/>
    </xf>
    <xf numFmtId="0" fontId="22" fillId="0" borderId="0" xfId="1562" applyFont="1" applyFill="1" applyBorder="1" applyAlignment="1">
      <alignment vertical="center"/>
    </xf>
    <xf numFmtId="186" fontId="9" fillId="0" borderId="2" xfId="1119" applyNumberFormat="1" applyFont="1" applyFill="1" applyBorder="1" applyAlignment="1">
      <alignment horizontal="center" vertical="center"/>
    </xf>
    <xf numFmtId="186" fontId="19" fillId="0" borderId="2" xfId="1119" applyNumberFormat="1" applyFont="1" applyFill="1" applyBorder="1" applyAlignment="1">
      <alignment horizontal="center" vertical="center" wrapText="1"/>
    </xf>
    <xf numFmtId="186" fontId="19" fillId="0" borderId="2" xfId="1119" applyNumberFormat="1" applyFont="1" applyFill="1" applyBorder="1" applyAlignment="1">
      <alignment horizontal="center" vertical="center"/>
    </xf>
    <xf numFmtId="0" fontId="19" fillId="0" borderId="2" xfId="1562" applyFont="1" applyFill="1" applyBorder="1" applyAlignment="1">
      <alignment horizontal="center" vertical="center" wrapText="1"/>
    </xf>
    <xf numFmtId="0" fontId="9" fillId="0" borderId="2" xfId="1561" applyFont="1" applyFill="1" applyBorder="1" applyAlignment="1">
      <alignment horizontal="justify" vertical="center" wrapText="1"/>
    </xf>
    <xf numFmtId="0" fontId="9" fillId="0" borderId="2" xfId="0" applyFont="1" applyFill="1" applyBorder="1" applyAlignment="1">
      <alignment horizontal="right" vertical="center" wrapText="1"/>
    </xf>
    <xf numFmtId="0" fontId="10" fillId="0" borderId="2" xfId="0" applyFont="1" applyFill="1" applyBorder="1" applyAlignment="1">
      <alignment horizontal="right" vertical="center" wrapText="1"/>
    </xf>
    <xf numFmtId="0" fontId="9" fillId="0" borderId="2" xfId="0" applyFont="1" applyFill="1" applyBorder="1" applyAlignment="1">
      <alignment vertical="center" wrapText="1"/>
    </xf>
    <xf numFmtId="10" fontId="9" fillId="0" borderId="2" xfId="0" applyNumberFormat="1" applyFont="1" applyFill="1" applyBorder="1" applyAlignment="1">
      <alignment horizontal="right" vertical="center" wrapText="1"/>
    </xf>
    <xf numFmtId="10" fontId="10" fillId="0" borderId="2" xfId="0" applyNumberFormat="1" applyFont="1" applyFill="1" applyBorder="1" applyAlignment="1">
      <alignment horizontal="right" vertical="center" wrapText="1"/>
    </xf>
    <xf numFmtId="0" fontId="9" fillId="0" borderId="2" xfId="1561" applyFont="1" applyFill="1" applyBorder="1" applyAlignment="1">
      <alignment horizontal="center" vertical="center" wrapText="1"/>
    </xf>
    <xf numFmtId="0" fontId="11" fillId="0" borderId="0" xfId="1562" applyFont="1" applyFill="1" applyBorder="1" applyAlignment="1" applyProtection="1">
      <alignment vertical="center"/>
      <protection locked="0"/>
    </xf>
    <xf numFmtId="0" fontId="19" fillId="0" borderId="0" xfId="1562" applyFont="1" applyFill="1" applyBorder="1" applyAlignment="1">
      <alignment vertical="center"/>
    </xf>
    <xf numFmtId="0" fontId="11" fillId="0" borderId="2" xfId="1562" applyFont="1" applyFill="1" applyBorder="1" applyAlignment="1">
      <alignment horizontal="left" vertical="center" wrapText="1"/>
    </xf>
    <xf numFmtId="0" fontId="11" fillId="0" borderId="2" xfId="1562" applyFont="1" applyFill="1" applyBorder="1" applyAlignment="1">
      <alignment vertical="center"/>
    </xf>
    <xf numFmtId="0" fontId="17" fillId="0" borderId="0" xfId="0" applyFont="1" applyFill="1" applyBorder="1" applyAlignment="1">
      <alignment horizontal="center" vertical="center"/>
    </xf>
    <xf numFmtId="0" fontId="18" fillId="0" borderId="0" xfId="0" applyFont="1" applyFill="1" applyBorder="1" applyAlignment="1">
      <alignment horizontal="right" vertical="center"/>
    </xf>
    <xf numFmtId="0" fontId="0" fillId="0" borderId="0" xfId="0" applyFill="1" applyBorder="1" applyAlignment="1">
      <alignment vertical="center"/>
    </xf>
    <xf numFmtId="0" fontId="6" fillId="0" borderId="0" xfId="1546" applyFont="1" applyFill="1" applyBorder="1" applyAlignment="1" applyProtection="1">
      <alignment horizontal="left" vertical="center"/>
      <protection locked="0"/>
    </xf>
    <xf numFmtId="0" fontId="17" fillId="0" borderId="0" xfId="1562" applyFont="1" applyFill="1" applyBorder="1" applyAlignment="1">
      <alignment horizontal="center" vertical="center"/>
    </xf>
    <xf numFmtId="0" fontId="17" fillId="0" borderId="0" xfId="1450" applyFont="1" applyFill="1" applyBorder="1" applyAlignment="1">
      <alignment horizontal="center" vertical="center"/>
    </xf>
    <xf numFmtId="0" fontId="18" fillId="0" borderId="0" xfId="1450" applyFont="1" applyFill="1" applyBorder="1" applyAlignment="1">
      <alignment horizontal="right" vertical="center"/>
    </xf>
    <xf numFmtId="0" fontId="19" fillId="0" borderId="0" xfId="1450" applyFont="1" applyFill="1" applyBorder="1" applyAlignment="1">
      <alignment vertical="center"/>
    </xf>
    <xf numFmtId="0" fontId="11" fillId="0" borderId="0" xfId="1450" applyFont="1" applyFill="1" applyBorder="1" applyAlignment="1">
      <alignment vertical="center"/>
    </xf>
    <xf numFmtId="0" fontId="0" fillId="0" borderId="0" xfId="1450" applyFont="1" applyFill="1" applyBorder="1" applyAlignment="1">
      <alignment vertical="center"/>
    </xf>
    <xf numFmtId="0" fontId="8" fillId="0" borderId="0" xfId="1555" applyFont="1" applyFill="1" applyBorder="1" applyAlignment="1">
      <alignment horizontal="right" vertical="center"/>
    </xf>
    <xf numFmtId="0" fontId="9" fillId="0" borderId="2" xfId="1555" applyFont="1" applyFill="1" applyBorder="1" applyAlignment="1">
      <alignment horizontal="center" vertical="center"/>
    </xf>
    <xf numFmtId="0" fontId="9" fillId="0" borderId="2" xfId="1555" applyFont="1" applyFill="1" applyBorder="1" applyAlignment="1">
      <alignment horizontal="center" vertical="center" wrapText="1"/>
    </xf>
    <xf numFmtId="0" fontId="9" fillId="0" borderId="2" xfId="1544" applyFont="1" applyFill="1" applyBorder="1" applyAlignment="1">
      <alignment vertical="center"/>
    </xf>
    <xf numFmtId="0" fontId="11" fillId="0" borderId="2" xfId="1450" applyFont="1" applyFill="1" applyBorder="1" applyAlignment="1">
      <alignment vertical="center"/>
    </xf>
    <xf numFmtId="0" fontId="10" fillId="0" borderId="2" xfId="1544" applyFont="1" applyFill="1" applyBorder="1" applyAlignment="1">
      <alignment vertical="center"/>
    </xf>
    <xf numFmtId="0" fontId="10" fillId="0" borderId="2" xfId="1544" applyFont="1" applyFill="1" applyBorder="1" applyAlignment="1">
      <alignment horizontal="left" vertical="center" indent="2"/>
    </xf>
    <xf numFmtId="0" fontId="10" fillId="0" borderId="2" xfId="1544" applyFont="1" applyFill="1" applyBorder="1" applyAlignment="1">
      <alignment horizontal="right" vertical="center" wrapText="1"/>
    </xf>
    <xf numFmtId="0" fontId="10" fillId="0" borderId="2" xfId="1544" applyFont="1" applyFill="1" applyBorder="1" applyAlignment="1">
      <alignment horizontal="right" vertical="center"/>
    </xf>
    <xf numFmtId="184" fontId="9" fillId="0" borderId="2" xfId="1558" applyNumberFormat="1" applyFont="1" applyFill="1" applyBorder="1" applyAlignment="1">
      <alignment horizontal="right" vertical="center" wrapText="1"/>
    </xf>
    <xf numFmtId="0" fontId="9" fillId="0" borderId="5" xfId="1544" applyFont="1" applyFill="1" applyBorder="1" applyAlignment="1">
      <alignment horizontal="center" vertical="center"/>
    </xf>
    <xf numFmtId="0" fontId="9" fillId="0" borderId="2" xfId="1544" applyFont="1" applyFill="1" applyBorder="1" applyAlignment="1">
      <alignment horizontal="right" vertical="center" wrapText="1"/>
    </xf>
    <xf numFmtId="0" fontId="7" fillId="0" borderId="0" xfId="1409" applyFont="1" applyFill="1" applyBorder="1" applyAlignment="1">
      <alignment horizontal="center" vertical="center"/>
    </xf>
    <xf numFmtId="0" fontId="8" fillId="0" borderId="0" xfId="1409" applyFont="1" applyFill="1" applyBorder="1" applyAlignment="1">
      <alignment horizontal="right" vertical="center"/>
    </xf>
    <xf numFmtId="0" fontId="9" fillId="0" borderId="0" xfId="1409" applyFont="1" applyFill="1" applyBorder="1" applyAlignment="1"/>
    <xf numFmtId="0" fontId="10" fillId="0" borderId="0" xfId="1409" applyFont="1" applyFill="1" applyBorder="1" applyAlignment="1"/>
    <xf numFmtId="0" fontId="21" fillId="0" borderId="0" xfId="1409" applyFill="1" applyBorder="1" applyAlignment="1"/>
    <xf numFmtId="0" fontId="8" fillId="0" borderId="6" xfId="1409" applyNumberFormat="1" applyFont="1" applyFill="1" applyBorder="1" applyAlignment="1" applyProtection="1">
      <alignment horizontal="right" vertical="center"/>
    </xf>
    <xf numFmtId="182" fontId="9" fillId="0" borderId="2" xfId="1562" applyNumberFormat="1" applyFont="1" applyFill="1" applyBorder="1" applyAlignment="1">
      <alignment horizontal="center" vertical="center" wrapText="1"/>
    </xf>
    <xf numFmtId="0" fontId="9" fillId="0" borderId="2" xfId="885" applyFont="1" applyFill="1" applyBorder="1" applyAlignment="1">
      <alignment horizontal="left" vertical="center"/>
    </xf>
    <xf numFmtId="182" fontId="9" fillId="0" borderId="2" xfId="1108" applyNumberFormat="1" applyFont="1" applyFill="1" applyBorder="1" applyAlignment="1">
      <alignment horizontal="right" vertical="center" wrapText="1"/>
    </xf>
    <xf numFmtId="0" fontId="9" fillId="0" borderId="2" xfId="885" applyFont="1" applyFill="1" applyBorder="1" applyAlignment="1">
      <alignment vertical="center"/>
    </xf>
    <xf numFmtId="0" fontId="10" fillId="0" borderId="2" xfId="885" applyFont="1" applyFill="1" applyBorder="1" applyAlignment="1">
      <alignment vertical="center"/>
    </xf>
    <xf numFmtId="182" fontId="10" fillId="0" borderId="2" xfId="885" applyNumberFormat="1" applyFont="1" applyFill="1" applyBorder="1" applyAlignment="1">
      <alignment horizontal="right" vertical="center" wrapText="1"/>
    </xf>
    <xf numFmtId="0" fontId="10" fillId="0" borderId="2" xfId="1543" applyFont="1" applyFill="1" applyBorder="1" applyAlignment="1">
      <alignment horizontal="left" vertical="center"/>
    </xf>
    <xf numFmtId="182" fontId="10" fillId="0" borderId="2" xfId="1108" applyNumberFormat="1" applyFont="1" applyFill="1" applyBorder="1" applyAlignment="1">
      <alignment horizontal="right" vertical="center" wrapText="1"/>
    </xf>
    <xf numFmtId="0" fontId="9" fillId="0" borderId="2" xfId="1543" applyFont="1" applyFill="1" applyBorder="1" applyAlignment="1">
      <alignment horizontal="right" vertical="center"/>
    </xf>
    <xf numFmtId="1" fontId="10" fillId="0" borderId="0" xfId="1409" applyNumberFormat="1" applyFont="1" applyFill="1" applyBorder="1" applyAlignment="1"/>
    <xf numFmtId="182" fontId="9" fillId="0" borderId="2" xfId="885" applyNumberFormat="1" applyFont="1" applyFill="1" applyBorder="1" applyAlignment="1">
      <alignment horizontal="right" vertical="center" wrapText="1"/>
    </xf>
    <xf numFmtId="0" fontId="9" fillId="0" borderId="2" xfId="1257" applyFont="1" applyFill="1" applyBorder="1" applyAlignment="1">
      <alignment horizontal="center" vertical="center"/>
    </xf>
    <xf numFmtId="0" fontId="10" fillId="0" borderId="2" xfId="1409" applyFont="1" applyFill="1" applyBorder="1" applyAlignment="1"/>
    <xf numFmtId="182" fontId="9" fillId="0" borderId="2" xfId="1257" applyNumberFormat="1" applyFont="1" applyFill="1" applyBorder="1" applyAlignment="1" applyProtection="1">
      <alignment horizontal="left" vertical="center"/>
    </xf>
    <xf numFmtId="0" fontId="10" fillId="0" borderId="0" xfId="1409" applyFont="1" applyFill="1" applyBorder="1" applyAlignment="1" applyProtection="1">
      <protection locked="0"/>
    </xf>
    <xf numFmtId="0" fontId="7" fillId="0" borderId="0" xfId="1552" applyFont="1" applyFill="1" applyBorder="1" applyAlignment="1">
      <alignment horizontal="center" vertical="center"/>
    </xf>
    <xf numFmtId="0" fontId="8" fillId="0" borderId="0" xfId="1552" applyFont="1" applyFill="1" applyBorder="1" applyAlignment="1">
      <alignment horizontal="right" vertical="center"/>
    </xf>
    <xf numFmtId="0" fontId="9" fillId="0" borderId="0" xfId="1552" applyFont="1" applyFill="1" applyBorder="1" applyAlignment="1">
      <alignment vertical="center"/>
    </xf>
    <xf numFmtId="0" fontId="12" fillId="0" borderId="0" xfId="1549" applyFont="1" applyFill="1" applyBorder="1" applyAlignment="1">
      <alignment vertical="center"/>
    </xf>
    <xf numFmtId="0" fontId="10" fillId="0" borderId="0" xfId="1549" applyFont="1" applyFill="1" applyBorder="1" applyAlignment="1">
      <alignment vertical="center"/>
    </xf>
    <xf numFmtId="0" fontId="23" fillId="0" borderId="0" xfId="1549" applyFont="1" applyFill="1" applyBorder="1" applyAlignment="1">
      <alignment vertical="center"/>
    </xf>
    <xf numFmtId="0" fontId="21" fillId="0" borderId="0" xfId="1549" applyFill="1" applyBorder="1" applyAlignment="1">
      <alignment vertical="center"/>
    </xf>
    <xf numFmtId="0" fontId="8" fillId="0" borderId="6" xfId="1552" applyFont="1" applyFill="1" applyBorder="1" applyAlignment="1">
      <alignment horizontal="right" vertical="center"/>
    </xf>
    <xf numFmtId="0" fontId="9" fillId="0" borderId="2" xfId="1540" applyFont="1" applyFill="1" applyBorder="1" applyAlignment="1">
      <alignment horizontal="center" vertical="center"/>
    </xf>
    <xf numFmtId="0" fontId="9" fillId="0" borderId="2" xfId="1552" applyFont="1" applyFill="1" applyBorder="1" applyAlignment="1">
      <alignment horizontal="center" vertical="center" wrapText="1"/>
    </xf>
    <xf numFmtId="0" fontId="9" fillId="0" borderId="5" xfId="1543" applyFont="1" applyFill="1" applyBorder="1" applyAlignment="1">
      <alignment vertical="center"/>
    </xf>
    <xf numFmtId="0" fontId="9" fillId="0" borderId="2" xfId="721" applyFont="1" applyFill="1" applyBorder="1" applyAlignment="1">
      <alignment horizontal="right" vertical="center"/>
    </xf>
    <xf numFmtId="184" fontId="9" fillId="0" borderId="2" xfId="1108" applyNumberFormat="1" applyFont="1" applyFill="1" applyBorder="1" applyAlignment="1">
      <alignment horizontal="right" vertical="center" wrapText="1"/>
    </xf>
    <xf numFmtId="0" fontId="10" fillId="0" borderId="5" xfId="1543" applyFont="1" applyFill="1" applyBorder="1" applyAlignment="1">
      <alignment vertical="center"/>
    </xf>
    <xf numFmtId="0" fontId="10" fillId="0" borderId="2" xfId="721" applyFont="1" applyFill="1" applyBorder="1" applyAlignment="1">
      <alignment vertical="center"/>
    </xf>
    <xf numFmtId="0" fontId="10" fillId="0" borderId="2" xfId="721" applyFont="1" applyFill="1" applyBorder="1" applyAlignment="1">
      <alignment horizontal="right" vertical="center"/>
    </xf>
    <xf numFmtId="184" fontId="10" fillId="0" borderId="2" xfId="1556" applyNumberFormat="1" applyFont="1" applyFill="1" applyBorder="1" applyAlignment="1">
      <alignment horizontal="right" vertical="center" wrapText="1"/>
    </xf>
    <xf numFmtId="0" fontId="10" fillId="0" borderId="5" xfId="1543" applyFont="1" applyFill="1" applyBorder="1" applyAlignment="1">
      <alignment horizontal="left" vertical="center"/>
    </xf>
    <xf numFmtId="0" fontId="10" fillId="0" borderId="5" xfId="1543" applyFont="1" applyFill="1" applyBorder="1" applyAlignment="1">
      <alignment horizontal="left" vertical="center" indent="2"/>
    </xf>
    <xf numFmtId="0" fontId="9" fillId="0" borderId="2" xfId="721" applyFont="1" applyFill="1" applyBorder="1" applyAlignment="1">
      <alignment horizontal="left" vertical="center"/>
    </xf>
    <xf numFmtId="0" fontId="10" fillId="0" borderId="2" xfId="721" applyFont="1" applyFill="1" applyBorder="1" applyAlignment="1">
      <alignment horizontal="left" vertical="center"/>
    </xf>
    <xf numFmtId="0" fontId="9" fillId="0" borderId="2" xfId="721" applyFont="1" applyFill="1" applyBorder="1" applyAlignment="1">
      <alignment vertical="center"/>
    </xf>
    <xf numFmtId="184" fontId="9" fillId="0" borderId="2" xfId="1556" applyNumberFormat="1" applyFont="1" applyFill="1" applyBorder="1" applyAlignment="1">
      <alignment horizontal="right" vertical="center" wrapText="1"/>
    </xf>
    <xf numFmtId="0" fontId="10" fillId="0" borderId="2" xfId="1543" applyFont="1" applyFill="1" applyBorder="1" applyAlignment="1">
      <alignment horizontal="left" vertical="center" indent="2"/>
    </xf>
    <xf numFmtId="0" fontId="9" fillId="0" borderId="2" xfId="721" applyFont="1" applyFill="1" applyBorder="1" applyAlignment="1">
      <alignment horizontal="center" vertical="center"/>
    </xf>
    <xf numFmtId="182" fontId="9" fillId="0" borderId="2" xfId="1556" applyNumberFormat="1" applyFont="1" applyFill="1" applyBorder="1" applyAlignment="1">
      <alignment horizontal="right" vertical="center" wrapText="1"/>
    </xf>
    <xf numFmtId="0" fontId="9" fillId="0" borderId="0" xfId="1549" applyFont="1" applyFill="1" applyBorder="1" applyAlignment="1">
      <alignment horizontal="center" vertical="center"/>
    </xf>
    <xf numFmtId="0" fontId="10" fillId="0" borderId="0" xfId="1549" applyFont="1" applyFill="1" applyBorder="1" applyAlignment="1">
      <alignment horizontal="center" vertical="center"/>
    </xf>
    <xf numFmtId="0" fontId="9" fillId="0" borderId="0" xfId="1549" applyFont="1" applyFill="1" applyBorder="1" applyAlignment="1">
      <alignment vertical="center"/>
    </xf>
    <xf numFmtId="0" fontId="23" fillId="0" borderId="0" xfId="1549" applyFont="1" applyFill="1" applyBorder="1" applyAlignment="1" applyProtection="1">
      <alignment vertical="center"/>
      <protection locked="0"/>
    </xf>
    <xf numFmtId="0" fontId="10" fillId="0" borderId="0" xfId="1552" applyFont="1" applyFill="1" applyBorder="1" applyAlignment="1">
      <alignment vertical="center"/>
    </xf>
    <xf numFmtId="0" fontId="23" fillId="0" borderId="0" xfId="1552" applyFont="1" applyFill="1" applyBorder="1" applyAlignment="1">
      <alignment vertical="center"/>
    </xf>
    <xf numFmtId="0" fontId="9" fillId="0" borderId="2" xfId="1545" applyFont="1" applyFill="1" applyBorder="1" applyAlignment="1">
      <alignment vertical="center"/>
    </xf>
    <xf numFmtId="3" fontId="24" fillId="3" borderId="2" xfId="0" applyNumberFormat="1" applyFont="1" applyFill="1" applyBorder="1" applyAlignment="1" applyProtection="1">
      <alignment horizontal="right" vertical="center"/>
    </xf>
    <xf numFmtId="3" fontId="24" fillId="2" borderId="2" xfId="0" applyNumberFormat="1" applyFont="1" applyFill="1" applyBorder="1" applyAlignment="1" applyProtection="1">
      <alignment horizontal="right" vertical="center"/>
    </xf>
    <xf numFmtId="0" fontId="25" fillId="2" borderId="2" xfId="0" applyNumberFormat="1" applyFont="1" applyFill="1" applyBorder="1" applyAlignment="1" applyProtection="1">
      <alignment vertical="center"/>
    </xf>
    <xf numFmtId="3" fontId="25" fillId="3" borderId="2" xfId="0" applyNumberFormat="1" applyFont="1" applyFill="1" applyBorder="1" applyAlignment="1" applyProtection="1">
      <alignment horizontal="right" vertical="center"/>
    </xf>
    <xf numFmtId="3" fontId="25" fillId="2" borderId="2" xfId="0" applyNumberFormat="1" applyFont="1" applyFill="1" applyBorder="1" applyAlignment="1" applyProtection="1">
      <alignment horizontal="right" vertical="center"/>
    </xf>
    <xf numFmtId="0" fontId="10" fillId="0" borderId="2" xfId="1546" applyFont="1" applyFill="1" applyBorder="1" applyAlignment="1">
      <alignment horizontal="right" vertical="center"/>
    </xf>
    <xf numFmtId="0" fontId="10" fillId="0" borderId="2" xfId="1545" applyFont="1" applyFill="1" applyBorder="1" applyAlignment="1">
      <alignment horizontal="right" vertical="center" wrapText="1"/>
    </xf>
    <xf numFmtId="0" fontId="10" fillId="0" borderId="2" xfId="1545" applyFont="1" applyFill="1" applyBorder="1" applyAlignment="1">
      <alignment vertical="center"/>
    </xf>
    <xf numFmtId="0" fontId="9" fillId="0" borderId="2" xfId="1545" applyFont="1" applyFill="1" applyBorder="1" applyAlignment="1">
      <alignment horizontal="center" vertical="center"/>
    </xf>
    <xf numFmtId="0" fontId="10" fillId="0" borderId="0" xfId="1552" applyFont="1" applyFill="1" applyBorder="1" applyAlignment="1" applyProtection="1">
      <alignment vertical="center"/>
      <protection locked="0"/>
    </xf>
    <xf numFmtId="0" fontId="12" fillId="0" borderId="0" xfId="0" applyFont="1" applyFill="1" applyBorder="1" applyAlignment="1">
      <alignment vertical="center"/>
    </xf>
    <xf numFmtId="0" fontId="9" fillId="0" borderId="5" xfId="1543" applyFont="1" applyFill="1" applyBorder="1" applyAlignment="1">
      <alignment horizontal="left" vertical="center"/>
    </xf>
    <xf numFmtId="0" fontId="9" fillId="0" borderId="2" xfId="1409" applyFont="1" applyFill="1" applyBorder="1" applyAlignment="1">
      <alignment vertical="center"/>
    </xf>
    <xf numFmtId="0" fontId="9" fillId="0" borderId="0" xfId="1546" applyFont="1" applyFill="1" applyBorder="1" applyAlignment="1">
      <alignment vertical="center"/>
    </xf>
    <xf numFmtId="0" fontId="10" fillId="0" borderId="0" xfId="1546" applyFont="1" applyFill="1" applyBorder="1" applyAlignment="1">
      <alignment vertical="center"/>
    </xf>
    <xf numFmtId="0" fontId="23" fillId="0" borderId="0" xfId="1546" applyFont="1" applyFill="1" applyBorder="1" applyAlignment="1">
      <alignment vertical="center"/>
    </xf>
    <xf numFmtId="0" fontId="26" fillId="0" borderId="0" xfId="1546" applyFont="1" applyFill="1" applyBorder="1" applyAlignment="1">
      <alignment vertical="center"/>
    </xf>
    <xf numFmtId="0" fontId="21" fillId="0" borderId="0" xfId="1546" applyFill="1" applyBorder="1" applyAlignment="1">
      <alignment vertical="center"/>
    </xf>
    <xf numFmtId="0" fontId="10" fillId="0" borderId="0" xfId="1546" applyFont="1" applyFill="1" applyBorder="1" applyAlignment="1">
      <alignment horizontal="center" vertical="center"/>
    </xf>
    <xf numFmtId="0" fontId="9" fillId="0" borderId="0" xfId="1546" applyFont="1" applyFill="1" applyBorder="1" applyAlignment="1">
      <alignment horizontal="center" vertical="center"/>
    </xf>
    <xf numFmtId="0" fontId="10" fillId="0" borderId="0" xfId="1546" applyFont="1" applyFill="1" applyBorder="1" applyAlignment="1" applyProtection="1">
      <alignment vertical="center"/>
      <protection locked="0"/>
    </xf>
    <xf numFmtId="0" fontId="23" fillId="0" borderId="0" xfId="1546" applyFont="1" applyFill="1" applyBorder="1" applyAlignment="1" applyProtection="1">
      <alignment vertical="center"/>
      <protection locked="0"/>
    </xf>
    <xf numFmtId="0" fontId="7" fillId="0" borderId="0" xfId="1546" applyFont="1" applyFill="1" applyBorder="1" applyAlignment="1">
      <alignment horizontal="center" vertical="center"/>
    </xf>
    <xf numFmtId="0" fontId="27" fillId="0" borderId="0" xfId="11" applyFont="1" applyFill="1" applyBorder="1" applyAlignment="1">
      <alignment horizontal="left" vertical="center"/>
    </xf>
    <xf numFmtId="0" fontId="7" fillId="0" borderId="0" xfId="11" applyFont="1" applyFill="1" applyBorder="1" applyAlignment="1">
      <alignment horizontal="center" vertical="center"/>
    </xf>
    <xf numFmtId="0" fontId="8" fillId="0" borderId="0" xfId="11" applyFont="1" applyFill="1" applyBorder="1" applyAlignment="1">
      <alignment horizontal="right" vertical="center"/>
    </xf>
    <xf numFmtId="0" fontId="9" fillId="0" borderId="0" xfId="11" applyFont="1" applyFill="1" applyBorder="1" applyAlignment="1"/>
    <xf numFmtId="0" fontId="10" fillId="0" borderId="0" xfId="414" applyFont="1" applyFill="1" applyBorder="1" applyAlignment="1"/>
    <xf numFmtId="0" fontId="10" fillId="0" borderId="0" xfId="11" applyFont="1" applyFill="1" applyBorder="1" applyAlignment="1"/>
    <xf numFmtId="0" fontId="21" fillId="2" borderId="0" xfId="11" applyFill="1" applyBorder="1" applyAlignment="1"/>
    <xf numFmtId="0" fontId="21" fillId="0" borderId="0" xfId="11" applyFill="1" applyBorder="1" applyAlignment="1"/>
    <xf numFmtId="0" fontId="6" fillId="2" borderId="0" xfId="1410" applyFont="1" applyFill="1" applyBorder="1" applyAlignment="1">
      <alignment horizontal="left" vertical="center"/>
    </xf>
    <xf numFmtId="0" fontId="27" fillId="2" borderId="0" xfId="11" applyFont="1" applyFill="1" applyBorder="1" applyAlignment="1">
      <alignment horizontal="left" vertical="center"/>
    </xf>
    <xf numFmtId="0" fontId="8" fillId="2" borderId="0" xfId="11" applyFont="1" applyFill="1" applyBorder="1" applyAlignment="1">
      <alignment horizontal="right" vertical="center"/>
    </xf>
    <xf numFmtId="0" fontId="8" fillId="2" borderId="6" xfId="11" applyFont="1" applyFill="1" applyBorder="1" applyAlignment="1">
      <alignment horizontal="right" vertical="center"/>
    </xf>
    <xf numFmtId="0" fontId="9" fillId="2" borderId="2" xfId="1540" applyFont="1" applyFill="1" applyBorder="1" applyAlignment="1">
      <alignment horizontal="center" vertical="center"/>
    </xf>
    <xf numFmtId="0" fontId="9" fillId="2" borderId="2" xfId="11" applyFont="1" applyFill="1" applyBorder="1" applyAlignment="1">
      <alignment horizontal="center" vertical="center"/>
    </xf>
    <xf numFmtId="0" fontId="10" fillId="2" borderId="2" xfId="1094" applyFont="1" applyFill="1" applyBorder="1" applyAlignment="1">
      <alignment vertical="center"/>
    </xf>
    <xf numFmtId="0" fontId="10" fillId="2" borderId="2" xfId="11" applyFont="1" applyFill="1" applyBorder="1" applyAlignment="1"/>
    <xf numFmtId="0" fontId="10" fillId="2" borderId="2" xfId="1094" applyFont="1" applyFill="1" applyBorder="1" applyAlignment="1">
      <alignment horizontal="center" vertical="center"/>
    </xf>
    <xf numFmtId="0" fontId="10" fillId="2" borderId="0" xfId="11" applyFont="1" applyFill="1" applyBorder="1" applyAlignment="1"/>
    <xf numFmtId="0" fontId="10" fillId="0" borderId="0" xfId="414" applyFont="1" applyFill="1" applyBorder="1" applyAlignment="1" applyProtection="1">
      <protection locked="0"/>
    </xf>
    <xf numFmtId="0" fontId="27" fillId="0" borderId="0" xfId="497" applyFont="1" applyFill="1" applyAlignment="1">
      <alignment horizontal="left" vertical="center"/>
    </xf>
    <xf numFmtId="0" fontId="7" fillId="0" borderId="0" xfId="414" applyFont="1" applyFill="1" applyAlignment="1">
      <alignment horizontal="center" vertical="center"/>
    </xf>
    <xf numFmtId="0" fontId="8" fillId="0" borderId="0" xfId="414" applyFont="1" applyFill="1" applyAlignment="1">
      <alignment horizontal="right" vertical="center"/>
    </xf>
    <xf numFmtId="0" fontId="9" fillId="0" borderId="0" xfId="414" applyFont="1" applyFill="1"/>
    <xf numFmtId="0" fontId="10" fillId="0" borderId="0" xfId="414" applyFont="1" applyFill="1"/>
    <xf numFmtId="0" fontId="21" fillId="0" borderId="0" xfId="414" applyFont="1" applyFill="1"/>
    <xf numFmtId="183" fontId="21" fillId="0" borderId="0" xfId="414" applyNumberFormat="1" applyFont="1" applyFill="1" applyAlignment="1">
      <alignment horizontal="center"/>
    </xf>
    <xf numFmtId="0" fontId="6" fillId="0" borderId="0" xfId="497" applyFont="1" applyFill="1" applyAlignment="1">
      <alignment horizontal="left" vertical="center"/>
    </xf>
    <xf numFmtId="182" fontId="27" fillId="0" borderId="0" xfId="497" applyNumberFormat="1" applyFont="1" applyFill="1" applyAlignment="1">
      <alignment horizontal="left" vertical="center"/>
    </xf>
    <xf numFmtId="0" fontId="8" fillId="0" borderId="0" xfId="1345" applyFont="1" applyFill="1" applyAlignment="1">
      <alignment horizontal="right" vertical="center"/>
    </xf>
    <xf numFmtId="183" fontId="8" fillId="0" borderId="0" xfId="1345" applyNumberFormat="1" applyFont="1" applyFill="1" applyAlignment="1">
      <alignment horizontal="right" vertical="center"/>
    </xf>
    <xf numFmtId="0" fontId="9" fillId="0" borderId="2" xfId="1486" applyFont="1" applyFill="1" applyBorder="1" applyAlignment="1">
      <alignment horizontal="center" vertical="center"/>
    </xf>
    <xf numFmtId="183" fontId="9" fillId="0" borderId="2" xfId="1486" applyNumberFormat="1" applyFont="1" applyFill="1" applyBorder="1" applyAlignment="1">
      <alignment horizontal="center" vertical="center"/>
    </xf>
    <xf numFmtId="0" fontId="9" fillId="0" borderId="2" xfId="1345" applyFont="1" applyFill="1" applyBorder="1" applyAlignment="1">
      <alignment horizontal="left" vertical="center"/>
    </xf>
    <xf numFmtId="0" fontId="9" fillId="2" borderId="2" xfId="1345" applyFont="1" applyFill="1" applyBorder="1" applyAlignment="1">
      <alignment horizontal="left" vertical="center"/>
    </xf>
    <xf numFmtId="0" fontId="9" fillId="2" borderId="2" xfId="885" applyFont="1" applyFill="1" applyBorder="1" applyAlignment="1">
      <alignment vertical="center"/>
    </xf>
    <xf numFmtId="183" fontId="9" fillId="2" borderId="2" xfId="1473" applyNumberFormat="1" applyFont="1" applyFill="1" applyBorder="1" applyAlignment="1">
      <alignment horizontal="right" vertical="center" wrapText="1"/>
    </xf>
    <xf numFmtId="187" fontId="10" fillId="0" borderId="2" xfId="1345" applyNumberFormat="1" applyFont="1" applyFill="1" applyBorder="1" applyAlignment="1">
      <alignment horizontal="left" vertical="center"/>
    </xf>
    <xf numFmtId="183" fontId="10" fillId="2" borderId="2" xfId="1345" applyNumberFormat="1" applyFont="1" applyFill="1" applyBorder="1" applyAlignment="1">
      <alignment horizontal="right" vertical="center" wrapText="1"/>
    </xf>
    <xf numFmtId="187" fontId="10" fillId="2" borderId="2" xfId="1345" applyNumberFormat="1" applyFont="1" applyFill="1" applyBorder="1" applyAlignment="1">
      <alignment horizontal="left" vertical="center"/>
    </xf>
    <xf numFmtId="183" fontId="10" fillId="0" borderId="2" xfId="1345" applyNumberFormat="1" applyFont="1" applyFill="1" applyBorder="1" applyAlignment="1">
      <alignment horizontal="right" vertical="center" wrapText="1"/>
    </xf>
    <xf numFmtId="183" fontId="9" fillId="0" borderId="2" xfId="1345" applyNumberFormat="1" applyFont="1" applyFill="1" applyBorder="1" applyAlignment="1">
      <alignment horizontal="right" vertical="center" wrapText="1"/>
    </xf>
    <xf numFmtId="0" fontId="10" fillId="0" borderId="2" xfId="0" applyNumberFormat="1" applyFont="1" applyFill="1" applyBorder="1" applyAlignment="1" applyProtection="1">
      <alignment horizontal="left" vertical="center" indent="2"/>
    </xf>
    <xf numFmtId="182" fontId="10" fillId="0" borderId="2" xfId="0" applyNumberFormat="1" applyFont="1" applyFill="1" applyBorder="1" applyAlignment="1" applyProtection="1">
      <alignment horizontal="center" vertical="center"/>
    </xf>
    <xf numFmtId="0" fontId="10" fillId="0" borderId="2" xfId="0" applyNumberFormat="1" applyFont="1" applyFill="1" applyBorder="1" applyAlignment="1" applyProtection="1">
      <alignment horizontal="center" vertical="center"/>
    </xf>
    <xf numFmtId="0" fontId="10" fillId="0" borderId="2" xfId="1345" applyFont="1" applyFill="1" applyBorder="1" applyAlignment="1">
      <alignment horizontal="left" vertical="center"/>
    </xf>
    <xf numFmtId="1" fontId="10" fillId="0" borderId="2" xfId="1257" applyNumberFormat="1" applyFont="1" applyFill="1" applyBorder="1" applyAlignment="1" applyProtection="1">
      <alignment horizontal="right" vertical="center"/>
    </xf>
    <xf numFmtId="182" fontId="10" fillId="0" borderId="2" xfId="1457" applyNumberFormat="1" applyFont="1" applyFill="1" applyBorder="1" applyAlignment="1" applyProtection="1">
      <alignment horizontal="left" vertical="center"/>
    </xf>
    <xf numFmtId="188" fontId="10" fillId="0" borderId="2" xfId="1482" applyNumberFormat="1" applyFont="1" applyFill="1" applyBorder="1" applyAlignment="1">
      <alignment horizontal="right" vertical="center" wrapText="1"/>
    </xf>
    <xf numFmtId="183" fontId="10" fillId="0" borderId="0" xfId="414" applyNumberFormat="1" applyFont="1" applyFill="1"/>
    <xf numFmtId="1" fontId="9" fillId="0" borderId="2" xfId="1257" applyNumberFormat="1" applyFont="1" applyFill="1" applyBorder="1" applyAlignment="1" applyProtection="1">
      <alignment horizontal="right" vertical="center"/>
    </xf>
    <xf numFmtId="0" fontId="9" fillId="0" borderId="2" xfId="1345" applyFont="1" applyFill="1" applyBorder="1" applyAlignment="1">
      <alignment horizontal="center" vertical="center"/>
    </xf>
    <xf numFmtId="0" fontId="10" fillId="0" borderId="2" xfId="414" applyFont="1" applyFill="1" applyBorder="1"/>
    <xf numFmtId="183" fontId="10" fillId="0" borderId="2" xfId="414" applyNumberFormat="1" applyFont="1" applyFill="1" applyBorder="1" applyAlignment="1">
      <alignment horizontal="center"/>
    </xf>
    <xf numFmtId="183" fontId="9" fillId="0" borderId="2" xfId="414" applyNumberFormat="1" applyFont="1" applyFill="1" applyBorder="1"/>
    <xf numFmtId="183" fontId="10" fillId="0" borderId="0" xfId="414" applyNumberFormat="1" applyFont="1" applyFill="1" applyAlignment="1">
      <alignment horizontal="center"/>
    </xf>
    <xf numFmtId="0" fontId="27" fillId="0" borderId="0" xfId="1540" applyFont="1" applyFill="1" applyBorder="1" applyAlignment="1">
      <alignment horizontal="left" vertical="center"/>
    </xf>
    <xf numFmtId="0" fontId="7" fillId="0" borderId="0" xfId="0" applyFont="1" applyFill="1" applyBorder="1" applyAlignment="1">
      <alignment horizontal="center" vertical="center"/>
    </xf>
    <xf numFmtId="0" fontId="8" fillId="0" borderId="0" xfId="0" applyFont="1" applyFill="1" applyBorder="1" applyAlignment="1">
      <alignment horizontal="right" vertical="center"/>
    </xf>
    <xf numFmtId="0" fontId="9" fillId="0" borderId="0" xfId="0" applyFont="1" applyFill="1" applyBorder="1" applyAlignment="1">
      <alignment vertical="center"/>
    </xf>
    <xf numFmtId="0" fontId="10" fillId="0" borderId="0" xfId="1408" applyFont="1" applyFill="1" applyBorder="1" applyAlignment="1">
      <alignment vertical="center"/>
    </xf>
    <xf numFmtId="0" fontId="10" fillId="0" borderId="0" xfId="1408" applyFont="1" applyFill="1" applyAlignment="1">
      <alignment vertical="center"/>
    </xf>
    <xf numFmtId="0" fontId="10" fillId="0" borderId="0" xfId="0" applyFont="1" applyFill="1" applyBorder="1" applyAlignment="1"/>
    <xf numFmtId="0" fontId="21" fillId="0" borderId="0" xfId="0" applyFont="1" applyFill="1" applyBorder="1" applyAlignment="1">
      <alignment wrapText="1"/>
    </xf>
    <xf numFmtId="0" fontId="21" fillId="0" borderId="0" xfId="0" applyFont="1" applyFill="1" applyBorder="1" applyAlignment="1"/>
    <xf numFmtId="182" fontId="21" fillId="0" borderId="0" xfId="0" applyNumberFormat="1" applyFont="1" applyFill="1" applyBorder="1" applyAlignment="1"/>
    <xf numFmtId="0" fontId="6" fillId="0" borderId="0" xfId="1410" applyFont="1" applyFill="1" applyBorder="1" applyAlignment="1">
      <alignment horizontal="left" vertical="center"/>
    </xf>
    <xf numFmtId="182" fontId="27" fillId="0" borderId="0" xfId="1540" applyNumberFormat="1" applyFont="1" applyFill="1" applyBorder="1" applyAlignment="1">
      <alignment horizontal="left" vertical="center"/>
    </xf>
    <xf numFmtId="182" fontId="8" fillId="0" borderId="0" xfId="0" applyNumberFormat="1" applyFont="1" applyFill="1" applyBorder="1" applyAlignment="1">
      <alignment horizontal="right" vertical="center"/>
    </xf>
    <xf numFmtId="0" fontId="9" fillId="0" borderId="3" xfId="1094" applyFont="1" applyFill="1" applyBorder="1" applyAlignment="1">
      <alignment horizontal="center" vertical="center"/>
    </xf>
    <xf numFmtId="0" fontId="9" fillId="0" borderId="2" xfId="1540" applyFont="1" applyFill="1" applyBorder="1" applyAlignment="1">
      <alignment horizontal="center" vertical="center" wrapText="1"/>
    </xf>
    <xf numFmtId="0" fontId="24" fillId="2" borderId="2" xfId="0" applyNumberFormat="1" applyFont="1" applyFill="1" applyBorder="1" applyAlignment="1" applyProtection="1">
      <alignment horizontal="center" vertical="center"/>
    </xf>
    <xf numFmtId="189" fontId="9" fillId="0" borderId="2" xfId="1345" applyNumberFormat="1" applyFont="1" applyFill="1" applyBorder="1" applyAlignment="1">
      <alignment vertical="center"/>
    </xf>
    <xf numFmtId="0" fontId="24" fillId="2" borderId="2" xfId="0" applyNumberFormat="1" applyFont="1" applyFill="1" applyBorder="1" applyAlignment="1" applyProtection="1">
      <alignment vertical="center"/>
    </xf>
    <xf numFmtId="189" fontId="10" fillId="0" borderId="2" xfId="1345" applyNumberFormat="1" applyFont="1" applyFill="1" applyBorder="1" applyAlignment="1">
      <alignment horizontal="right" vertical="center"/>
    </xf>
    <xf numFmtId="0" fontId="10" fillId="0" borderId="0" xfId="0" applyFont="1" applyFill="1" applyBorder="1" applyAlignment="1">
      <alignment vertical="center"/>
    </xf>
    <xf numFmtId="0" fontId="10" fillId="0" borderId="0" xfId="0" applyFont="1" applyFill="1" applyBorder="1" applyAlignment="1">
      <alignment wrapText="1"/>
    </xf>
    <xf numFmtId="182" fontId="10" fillId="0" borderId="0" xfId="0" applyNumberFormat="1" applyFont="1" applyFill="1" applyBorder="1" applyAlignment="1"/>
    <xf numFmtId="0" fontId="27" fillId="0" borderId="0" xfId="1540" applyFont="1" applyFill="1" applyAlignment="1">
      <alignment horizontal="left" vertical="center"/>
    </xf>
    <xf numFmtId="186" fontId="7" fillId="0" borderId="0" xfId="1094" applyNumberFormat="1" applyFont="1" applyFill="1" applyAlignment="1">
      <alignment horizontal="center" vertical="center"/>
    </xf>
    <xf numFmtId="186" fontId="8" fillId="0" borderId="0" xfId="1094" applyNumberFormat="1" applyFont="1" applyFill="1" applyAlignment="1">
      <alignment horizontal="right" vertical="center"/>
    </xf>
    <xf numFmtId="186" fontId="9" fillId="0" borderId="0" xfId="1094" applyNumberFormat="1" applyFont="1" applyFill="1" applyAlignment="1">
      <alignment vertical="center"/>
    </xf>
    <xf numFmtId="186" fontId="10" fillId="0" borderId="0" xfId="1094" applyNumberFormat="1" applyFont="1" applyFill="1" applyAlignment="1">
      <alignment vertical="center"/>
    </xf>
    <xf numFmtId="0" fontId="11" fillId="0" borderId="0" xfId="0" applyFont="1">
      <alignment vertical="center"/>
    </xf>
    <xf numFmtId="186" fontId="21" fillId="0" borderId="0" xfId="1094" applyNumberFormat="1" applyFont="1" applyFill="1"/>
    <xf numFmtId="0" fontId="6" fillId="0" borderId="0" xfId="1540" applyFont="1" applyFill="1" applyAlignment="1">
      <alignment horizontal="left" vertical="center"/>
    </xf>
    <xf numFmtId="182" fontId="27" fillId="0" borderId="0" xfId="1540" applyNumberFormat="1" applyFont="1" applyFill="1" applyAlignment="1">
      <alignment horizontal="left" vertical="center"/>
    </xf>
    <xf numFmtId="186" fontId="6" fillId="0" borderId="0" xfId="1094" applyNumberFormat="1" applyFont="1" applyFill="1" applyAlignment="1">
      <alignment horizontal="left" vertical="center"/>
    </xf>
    <xf numFmtId="186" fontId="8" fillId="0" borderId="0" xfId="1094" applyNumberFormat="1" applyFont="1" applyFill="1" applyAlignment="1">
      <alignment horizontal="right" vertical="center" wrapText="1"/>
    </xf>
    <xf numFmtId="0" fontId="9" fillId="0" borderId="2" xfId="1094" applyFont="1" applyFill="1" applyBorder="1" applyAlignment="1">
      <alignment horizontal="center" vertical="center"/>
    </xf>
    <xf numFmtId="183" fontId="16" fillId="0" borderId="2" xfId="1540" applyNumberFormat="1" applyFont="1" applyFill="1" applyBorder="1" applyAlignment="1">
      <alignment horizontal="center" vertical="center" wrapText="1"/>
    </xf>
    <xf numFmtId="183" fontId="16" fillId="0" borderId="2" xfId="604" applyNumberFormat="1" applyFont="1" applyFill="1" applyBorder="1" applyAlignment="1">
      <alignment horizontal="center" vertical="center" wrapText="1"/>
    </xf>
    <xf numFmtId="183" fontId="16" fillId="0" borderId="2" xfId="791" applyNumberFormat="1" applyFont="1" applyFill="1" applyBorder="1" applyAlignment="1">
      <alignment horizontal="center" vertical="center" wrapText="1"/>
    </xf>
    <xf numFmtId="0" fontId="16" fillId="0" borderId="2" xfId="1540" applyFont="1" applyFill="1" applyBorder="1" applyAlignment="1">
      <alignment horizontal="center" vertical="center" wrapText="1"/>
    </xf>
    <xf numFmtId="186" fontId="9" fillId="0" borderId="0" xfId="1094" applyNumberFormat="1" applyFont="1" applyFill="1"/>
    <xf numFmtId="186" fontId="9" fillId="2" borderId="2" xfId="673" applyNumberFormat="1" applyFont="1" applyFill="1" applyBorder="1" applyAlignment="1">
      <alignment horizontal="left" vertical="center"/>
    </xf>
    <xf numFmtId="186" fontId="9" fillId="0" borderId="2" xfId="673" applyNumberFormat="1" applyFont="1" applyFill="1" applyBorder="1" applyAlignment="1">
      <alignment horizontal="center" vertical="center"/>
    </xf>
    <xf numFmtId="3" fontId="24" fillId="2" borderId="2" xfId="0" applyNumberFormat="1" applyFont="1" applyFill="1" applyBorder="1" applyAlignment="1" applyProtection="1">
      <alignment horizontal="center" vertical="center"/>
    </xf>
    <xf numFmtId="189" fontId="9" fillId="0" borderId="2" xfId="673" applyNumberFormat="1" applyFont="1" applyFill="1" applyBorder="1" applyAlignment="1">
      <alignment horizontal="center" vertical="center"/>
    </xf>
    <xf numFmtId="189" fontId="9" fillId="0" borderId="2" xfId="1345" applyNumberFormat="1" applyFont="1" applyFill="1" applyBorder="1" applyAlignment="1">
      <alignment horizontal="right" vertical="center"/>
    </xf>
    <xf numFmtId="186" fontId="10" fillId="0" borderId="0" xfId="1094" applyNumberFormat="1" applyFont="1" applyFill="1"/>
    <xf numFmtId="3" fontId="25" fillId="4" borderId="2" xfId="0" applyNumberFormat="1" applyFont="1" applyFill="1" applyBorder="1" applyAlignment="1" applyProtection="1">
      <alignment horizontal="right" vertical="center"/>
    </xf>
    <xf numFmtId="189" fontId="10" fillId="0" borderId="2" xfId="673" applyNumberFormat="1" applyFont="1" applyFill="1" applyBorder="1" applyAlignment="1">
      <alignment horizontal="center" vertical="center"/>
    </xf>
    <xf numFmtId="186" fontId="9" fillId="0" borderId="2" xfId="673" applyNumberFormat="1" applyFont="1" applyFill="1" applyBorder="1" applyAlignment="1">
      <alignment horizontal="left" vertical="center"/>
    </xf>
    <xf numFmtId="0" fontId="10" fillId="0" borderId="2" xfId="673" applyFont="1" applyFill="1" applyBorder="1" applyAlignment="1">
      <alignment horizontal="left" vertical="center" indent="2"/>
    </xf>
    <xf numFmtId="189" fontId="9" fillId="0" borderId="2" xfId="673" applyNumberFormat="1" applyFont="1" applyFill="1" applyBorder="1" applyAlignment="1">
      <alignment horizontal="left" vertical="center"/>
    </xf>
    <xf numFmtId="189" fontId="9" fillId="0" borderId="2" xfId="1094" applyNumberFormat="1" applyFont="1" applyFill="1" applyBorder="1" applyAlignment="1" applyProtection="1">
      <alignment horizontal="right" vertical="center" wrapText="1"/>
    </xf>
    <xf numFmtId="0" fontId="10" fillId="2" borderId="2" xfId="673" applyFont="1" applyFill="1" applyBorder="1" applyAlignment="1">
      <alignment horizontal="left" vertical="center" indent="2"/>
    </xf>
    <xf numFmtId="189" fontId="10" fillId="0" borderId="2" xfId="673" applyNumberFormat="1" applyFont="1" applyFill="1" applyBorder="1" applyAlignment="1">
      <alignment horizontal="left" vertical="center" indent="2"/>
    </xf>
    <xf numFmtId="189" fontId="11" fillId="0" borderId="2" xfId="1094" applyNumberFormat="1" applyFont="1" applyFill="1" applyBorder="1" applyAlignment="1" applyProtection="1">
      <alignment horizontal="right" vertical="center" wrapText="1"/>
    </xf>
    <xf numFmtId="189" fontId="10" fillId="0" borderId="2" xfId="1094" applyNumberFormat="1" applyFont="1" applyFill="1" applyBorder="1" applyAlignment="1" applyProtection="1">
      <alignment horizontal="right" vertical="center" wrapText="1"/>
    </xf>
    <xf numFmtId="0" fontId="10" fillId="2" borderId="2" xfId="673" applyFont="1" applyFill="1" applyBorder="1" applyAlignment="1">
      <alignment horizontal="left" vertical="center"/>
    </xf>
    <xf numFmtId="0" fontId="10" fillId="0" borderId="2" xfId="673" applyFont="1" applyFill="1" applyBorder="1" applyAlignment="1">
      <alignment horizontal="left" vertical="center"/>
    </xf>
    <xf numFmtId="189" fontId="10" fillId="0" borderId="2" xfId="673" applyNumberFormat="1" applyFont="1" applyFill="1" applyBorder="1" applyAlignment="1">
      <alignment horizontal="left" vertical="center"/>
    </xf>
    <xf numFmtId="0" fontId="9" fillId="2" borderId="2" xfId="1094" applyFont="1" applyFill="1" applyBorder="1" applyAlignment="1">
      <alignment horizontal="center" vertical="center"/>
    </xf>
    <xf numFmtId="189" fontId="9" fillId="0" borderId="2" xfId="1094" applyNumberFormat="1" applyFont="1" applyFill="1" applyBorder="1" applyAlignment="1">
      <alignment horizontal="center" vertical="center"/>
    </xf>
    <xf numFmtId="186" fontId="10" fillId="0" borderId="0" xfId="1094" applyNumberFormat="1" applyFont="1" applyFill="1" applyAlignment="1" applyProtection="1">
      <alignment vertical="center"/>
      <protection locked="0"/>
    </xf>
    <xf numFmtId="183" fontId="21" fillId="0" borderId="0" xfId="414" applyNumberFormat="1" applyFont="1" applyFill="1"/>
    <xf numFmtId="183" fontId="6" fillId="0" borderId="0" xfId="414" applyNumberFormat="1" applyFont="1" applyFill="1" applyAlignment="1">
      <alignment horizontal="left" vertical="center"/>
    </xf>
    <xf numFmtId="0" fontId="6" fillId="0" borderId="0" xfId="414" applyFont="1" applyFill="1" applyAlignment="1">
      <alignment horizontal="left" vertical="center"/>
    </xf>
    <xf numFmtId="186" fontId="21" fillId="2" borderId="0" xfId="1094" applyNumberFormat="1" applyFont="1" applyFill="1"/>
    <xf numFmtId="189" fontId="21" fillId="0" borderId="0" xfId="1094" applyNumberFormat="1" applyFont="1" applyFill="1"/>
    <xf numFmtId="0" fontId="6" fillId="2" borderId="0" xfId="1540" applyFont="1" applyFill="1" applyAlignment="1">
      <alignment horizontal="left" vertical="center"/>
    </xf>
    <xf numFmtId="189" fontId="6" fillId="0" borderId="0" xfId="1540" applyNumberFormat="1" applyFont="1" applyFill="1" applyAlignment="1">
      <alignment horizontal="left" vertical="center"/>
    </xf>
    <xf numFmtId="186" fontId="8" fillId="2" borderId="0" xfId="1094" applyNumberFormat="1" applyFont="1" applyFill="1" applyAlignment="1">
      <alignment horizontal="right" vertical="center"/>
    </xf>
    <xf numFmtId="189" fontId="8" fillId="0" borderId="0" xfId="1094" applyNumberFormat="1" applyFont="1" applyFill="1" applyAlignment="1">
      <alignment horizontal="right" vertical="center"/>
    </xf>
    <xf numFmtId="183" fontId="16" fillId="2" borderId="2" xfId="1540" applyNumberFormat="1" applyFont="1" applyFill="1" applyBorder="1" applyAlignment="1">
      <alignment horizontal="center" vertical="center" wrapText="1"/>
    </xf>
    <xf numFmtId="183" fontId="16" fillId="2" borderId="2" xfId="604" applyNumberFormat="1" applyFont="1" applyFill="1" applyBorder="1" applyAlignment="1">
      <alignment horizontal="center" vertical="center" wrapText="1"/>
    </xf>
    <xf numFmtId="183" fontId="16" fillId="2" borderId="2" xfId="791" applyNumberFormat="1" applyFont="1" applyFill="1" applyBorder="1" applyAlignment="1">
      <alignment horizontal="center" vertical="center" wrapText="1"/>
    </xf>
    <xf numFmtId="189" fontId="16" fillId="0" borderId="2" xfId="1540" applyNumberFormat="1" applyFont="1" applyFill="1" applyBorder="1" applyAlignment="1">
      <alignment horizontal="center" vertical="center" wrapText="1"/>
    </xf>
    <xf numFmtId="186" fontId="10" fillId="2" borderId="0" xfId="1094" applyNumberFormat="1" applyFont="1" applyFill="1"/>
    <xf numFmtId="189" fontId="10" fillId="0" borderId="0" xfId="1094" applyNumberFormat="1" applyFont="1" applyFill="1"/>
    <xf numFmtId="189" fontId="21" fillId="0" borderId="0" xfId="1094" applyNumberFormat="1" applyFont="1" applyFill="1" applyAlignment="1">
      <alignment horizontal="center"/>
    </xf>
    <xf numFmtId="189" fontId="27" fillId="0" borderId="0" xfId="1540" applyNumberFormat="1" applyFont="1" applyFill="1" applyAlignment="1">
      <alignment horizontal="left" vertical="center"/>
    </xf>
    <xf numFmtId="189" fontId="8" fillId="0" borderId="6" xfId="414" applyNumberFormat="1" applyFont="1" applyFill="1" applyBorder="1" applyAlignment="1">
      <alignment horizontal="right" vertical="center"/>
    </xf>
    <xf numFmtId="189" fontId="10" fillId="0" borderId="0" xfId="1094" applyNumberFormat="1" applyFont="1" applyFill="1" applyAlignment="1">
      <alignment horizontal="center"/>
    </xf>
    <xf numFmtId="0" fontId="27" fillId="0" borderId="0" xfId="1482" applyFont="1" applyFill="1" applyBorder="1" applyAlignment="1">
      <alignment horizontal="left" vertical="center"/>
    </xf>
    <xf numFmtId="0" fontId="7" fillId="0" borderId="0" xfId="1482" applyFont="1" applyFill="1" applyBorder="1" applyAlignment="1">
      <alignment horizontal="center" vertical="center"/>
    </xf>
    <xf numFmtId="0" fontId="8" fillId="0" borderId="0" xfId="1482" applyFont="1" applyFill="1" applyBorder="1" applyAlignment="1">
      <alignment horizontal="right" vertical="center"/>
    </xf>
    <xf numFmtId="0" fontId="16" fillId="0" borderId="0" xfId="497" applyFont="1" applyFill="1" applyBorder="1" applyAlignment="1">
      <alignment vertical="center"/>
    </xf>
    <xf numFmtId="0" fontId="12" fillId="0" borderId="0" xfId="497" applyFont="1" applyFill="1" applyBorder="1" applyAlignment="1">
      <alignment vertical="center"/>
    </xf>
    <xf numFmtId="0" fontId="12" fillId="0" borderId="0" xfId="497" applyFont="1" applyFill="1" applyBorder="1" applyAlignment="1"/>
    <xf numFmtId="0" fontId="9" fillId="0" borderId="0" xfId="1482" applyFont="1" applyFill="1" applyBorder="1" applyAlignment="1">
      <alignment vertical="center"/>
    </xf>
    <xf numFmtId="0" fontId="10" fillId="0" borderId="0" xfId="1482" applyFont="1" applyFill="1" applyBorder="1" applyAlignment="1"/>
    <xf numFmtId="0" fontId="21" fillId="0" borderId="0" xfId="1482" applyFont="1" applyFill="1" applyBorder="1" applyAlignment="1"/>
    <xf numFmtId="0" fontId="21" fillId="0" borderId="0" xfId="1482" applyFont="1" applyFill="1" applyBorder="1" applyAlignment="1">
      <alignment horizontal="center"/>
    </xf>
    <xf numFmtId="182" fontId="27" fillId="0" borderId="0" xfId="1482" applyNumberFormat="1" applyFont="1" applyFill="1" applyBorder="1" applyAlignment="1">
      <alignment horizontal="left" vertical="center"/>
    </xf>
    <xf numFmtId="0" fontId="9" fillId="0" borderId="2" xfId="497" applyFont="1" applyFill="1" applyBorder="1" applyAlignment="1">
      <alignment horizontal="center" vertical="center"/>
    </xf>
    <xf numFmtId="182" fontId="9" fillId="0" borderId="2" xfId="1540" applyNumberFormat="1" applyFont="1" applyFill="1" applyBorder="1" applyAlignment="1">
      <alignment horizontal="center" vertical="center" wrapText="1"/>
    </xf>
    <xf numFmtId="0" fontId="9" fillId="0" borderId="2" xfId="497" applyFont="1" applyFill="1" applyBorder="1" applyAlignment="1">
      <alignment horizontal="center" vertical="center" wrapText="1"/>
    </xf>
    <xf numFmtId="0" fontId="12" fillId="0" borderId="2" xfId="0" applyFont="1" applyFill="1" applyBorder="1" applyAlignment="1">
      <alignment vertical="center" wrapText="1"/>
    </xf>
    <xf numFmtId="0" fontId="12" fillId="0" borderId="2" xfId="0" applyFont="1" applyFill="1" applyBorder="1" applyAlignment="1">
      <alignment horizontal="right" vertical="center" wrapText="1"/>
    </xf>
    <xf numFmtId="183" fontId="12" fillId="0" borderId="2" xfId="0" applyNumberFormat="1" applyFont="1" applyFill="1" applyBorder="1" applyAlignment="1">
      <alignment horizontal="center" vertical="center" wrapText="1"/>
    </xf>
    <xf numFmtId="190" fontId="12"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2" xfId="0" applyFont="1" applyFill="1" applyBorder="1" applyAlignment="1">
      <alignment horizontal="left" vertical="center" wrapText="1"/>
    </xf>
    <xf numFmtId="183" fontId="12" fillId="0" borderId="2" xfId="0" applyNumberFormat="1" applyFont="1" applyFill="1" applyBorder="1" applyAlignment="1">
      <alignment vertical="center" wrapText="1"/>
    </xf>
    <xf numFmtId="0" fontId="9" fillId="0" borderId="2" xfId="1482" applyFont="1" applyFill="1" applyBorder="1" applyAlignment="1">
      <alignment horizontal="center" vertical="center"/>
    </xf>
    <xf numFmtId="0" fontId="16" fillId="0" borderId="2" xfId="0" applyFont="1" applyFill="1" applyBorder="1" applyAlignment="1">
      <alignment horizontal="right" vertical="center" wrapText="1"/>
    </xf>
    <xf numFmtId="0" fontId="16" fillId="0" borderId="2" xfId="0" applyFont="1" applyFill="1" applyBorder="1" applyAlignment="1">
      <alignment horizontal="center" vertical="center" wrapText="1"/>
    </xf>
    <xf numFmtId="0" fontId="10" fillId="0" borderId="0" xfId="1482" applyFont="1" applyFill="1" applyBorder="1" applyAlignment="1">
      <alignment horizontal="center"/>
    </xf>
    <xf numFmtId="0" fontId="12" fillId="0" borderId="0" xfId="497" applyFont="1" applyFill="1" applyBorder="1" applyAlignment="1" applyProtection="1">
      <protection locked="0"/>
    </xf>
    <xf numFmtId="0" fontId="16" fillId="0" borderId="0" xfId="0" applyFont="1" applyFill="1" applyBorder="1" applyAlignment="1">
      <alignment horizontal="center" vertical="center"/>
    </xf>
    <xf numFmtId="0" fontId="16" fillId="0" borderId="0" xfId="0" applyFont="1" applyFill="1" applyBorder="1" applyAlignment="1">
      <alignment vertical="center"/>
    </xf>
    <xf numFmtId="183" fontId="21" fillId="0" borderId="0" xfId="1482" applyNumberFormat="1" applyFont="1" applyFill="1" applyBorder="1" applyAlignment="1"/>
    <xf numFmtId="183" fontId="27" fillId="0" borderId="0" xfId="1482" applyNumberFormat="1" applyFont="1" applyFill="1" applyBorder="1" applyAlignment="1">
      <alignment horizontal="left" vertical="center"/>
    </xf>
    <xf numFmtId="183" fontId="8" fillId="0" borderId="0" xfId="1482" applyNumberFormat="1" applyFont="1" applyFill="1" applyBorder="1" applyAlignment="1">
      <alignment horizontal="right" vertical="center"/>
    </xf>
    <xf numFmtId="183" fontId="16" fillId="0" borderId="2" xfId="0" applyNumberFormat="1" applyFont="1" applyFill="1" applyBorder="1" applyAlignment="1">
      <alignment horizontal="center" vertical="center" wrapText="1"/>
    </xf>
    <xf numFmtId="0" fontId="16" fillId="0" borderId="2" xfId="0" applyFont="1" applyFill="1" applyBorder="1" applyAlignment="1">
      <alignment horizontal="left" vertical="center" wrapText="1"/>
    </xf>
    <xf numFmtId="183" fontId="16" fillId="0" borderId="2" xfId="0" applyNumberFormat="1" applyFont="1" applyFill="1" applyBorder="1" applyAlignment="1">
      <alignment horizontal="right" vertical="center" wrapText="1"/>
    </xf>
    <xf numFmtId="184" fontId="16" fillId="0" borderId="2" xfId="0" applyNumberFormat="1" applyFont="1" applyFill="1" applyBorder="1" applyAlignment="1">
      <alignment horizontal="right" vertical="center" wrapText="1"/>
    </xf>
    <xf numFmtId="0" fontId="16" fillId="0" borderId="2" xfId="0" applyFont="1" applyFill="1" applyBorder="1" applyAlignment="1">
      <alignment horizontal="left" vertical="center" wrapText="1" indent="1"/>
    </xf>
    <xf numFmtId="0" fontId="12" fillId="0" borderId="2" xfId="0" applyFont="1" applyFill="1" applyBorder="1" applyAlignment="1">
      <alignment horizontal="left" vertical="center" wrapText="1" indent="1"/>
    </xf>
    <xf numFmtId="183" fontId="12" fillId="0" borderId="2" xfId="0" applyNumberFormat="1" applyFont="1" applyFill="1" applyBorder="1" applyAlignment="1">
      <alignment horizontal="right" vertical="center" wrapText="1"/>
    </xf>
    <xf numFmtId="184" fontId="12" fillId="0" borderId="2" xfId="0" applyNumberFormat="1" applyFont="1" applyFill="1" applyBorder="1" applyAlignment="1">
      <alignment horizontal="right" vertical="center" wrapText="1"/>
    </xf>
    <xf numFmtId="0" fontId="12" fillId="0" borderId="2" xfId="0" applyFont="1" applyFill="1" applyBorder="1" applyAlignment="1">
      <alignment horizontal="left" vertical="center" wrapText="1" indent="4"/>
    </xf>
    <xf numFmtId="183" fontId="16" fillId="0" borderId="2" xfId="0" applyNumberFormat="1" applyFont="1" applyFill="1" applyBorder="1" applyAlignment="1">
      <alignment vertical="center" wrapText="1"/>
    </xf>
    <xf numFmtId="10" fontId="16" fillId="0" borderId="2" xfId="0" applyNumberFormat="1" applyFont="1" applyFill="1" applyBorder="1" applyAlignment="1">
      <alignment vertical="center" wrapText="1"/>
    </xf>
    <xf numFmtId="0" fontId="6" fillId="0" borderId="0" xfId="1408" applyFont="1" applyFill="1" applyAlignment="1">
      <alignment horizontal="left" vertical="center"/>
    </xf>
    <xf numFmtId="0" fontId="6" fillId="0" borderId="0" xfId="1410" applyFont="1" applyFill="1" applyAlignment="1">
      <alignment horizontal="left" vertical="center"/>
    </xf>
    <xf numFmtId="186" fontId="6" fillId="0" borderId="0" xfId="1408" applyNumberFormat="1" applyFont="1" applyFill="1" applyAlignment="1">
      <alignment horizontal="left" vertical="center"/>
    </xf>
    <xf numFmtId="0" fontId="12" fillId="0" borderId="2" xfId="0" applyFont="1" applyFill="1" applyBorder="1" applyAlignment="1">
      <alignment horizontal="right" vertical="center"/>
    </xf>
    <xf numFmtId="0" fontId="12" fillId="0" borderId="2" xfId="0" applyFont="1" applyFill="1" applyBorder="1" applyAlignment="1">
      <alignment vertical="center"/>
    </xf>
    <xf numFmtId="0" fontId="16" fillId="0" borderId="2" xfId="0" applyFont="1" applyFill="1" applyBorder="1" applyAlignment="1">
      <alignment horizontal="right" vertical="center"/>
    </xf>
    <xf numFmtId="0" fontId="27" fillId="0" borderId="0" xfId="11" applyFont="1" applyFill="1" applyAlignment="1">
      <alignment horizontal="left" vertical="center"/>
    </xf>
    <xf numFmtId="0" fontId="7" fillId="0" borderId="0" xfId="11" applyFont="1" applyFill="1" applyAlignment="1">
      <alignment horizontal="center" vertical="center"/>
    </xf>
    <xf numFmtId="0" fontId="10" fillId="0" borderId="0" xfId="11" applyFont="1" applyFill="1"/>
    <xf numFmtId="0" fontId="21" fillId="0" borderId="0" xfId="11" applyFill="1" applyProtection="1"/>
    <xf numFmtId="0" fontId="21" fillId="0" borderId="0" xfId="11" applyFill="1"/>
    <xf numFmtId="0" fontId="6" fillId="0" borderId="0" xfId="11" applyFont="1" applyFill="1" applyAlignment="1" applyProtection="1">
      <alignment horizontal="left" vertical="center"/>
    </xf>
    <xf numFmtId="0" fontId="8" fillId="0" borderId="0" xfId="414" applyFont="1" applyFill="1" applyAlignment="1" applyProtection="1">
      <alignment horizontal="right" vertical="center"/>
    </xf>
    <xf numFmtId="0" fontId="8" fillId="0" borderId="6" xfId="414" applyFont="1" applyFill="1" applyBorder="1" applyAlignment="1">
      <alignment horizontal="right" vertical="center"/>
    </xf>
    <xf numFmtId="0" fontId="9" fillId="0" borderId="5" xfId="497" applyFont="1" applyFill="1" applyBorder="1" applyAlignment="1" applyProtection="1">
      <alignment horizontal="center" vertical="center"/>
    </xf>
    <xf numFmtId="0" fontId="9" fillId="0" borderId="2" xfId="414" applyFont="1" applyFill="1" applyBorder="1" applyAlignment="1">
      <alignment horizontal="center" vertical="center" wrapText="1"/>
    </xf>
    <xf numFmtId="0" fontId="9" fillId="0" borderId="9" xfId="0" applyFont="1" applyFill="1" applyBorder="1" applyAlignment="1" applyProtection="1">
      <alignment horizontal="center" vertical="center" wrapText="1"/>
    </xf>
    <xf numFmtId="0" fontId="19" fillId="0" borderId="2" xfId="0" applyFont="1" applyFill="1" applyBorder="1" applyAlignment="1">
      <alignment horizontal="center" vertical="center" wrapText="1"/>
    </xf>
    <xf numFmtId="0" fontId="24" fillId="0" borderId="2" xfId="0" applyNumberFormat="1" applyFont="1" applyFill="1" applyBorder="1" applyAlignment="1" applyProtection="1">
      <alignment vertical="center"/>
    </xf>
    <xf numFmtId="3" fontId="25" fillId="0" borderId="2" xfId="0" applyNumberFormat="1" applyFont="1" applyFill="1" applyBorder="1" applyAlignment="1" applyProtection="1">
      <alignment horizontal="right" vertical="center"/>
    </xf>
    <xf numFmtId="0" fontId="10" fillId="0" borderId="0" xfId="0" applyFont="1" applyFill="1" applyBorder="1" applyAlignment="1" applyProtection="1">
      <alignment vertical="center"/>
      <protection locked="0"/>
    </xf>
    <xf numFmtId="0" fontId="25" fillId="0" borderId="2" xfId="0" applyNumberFormat="1" applyFont="1" applyFill="1" applyBorder="1" applyAlignment="1" applyProtection="1">
      <alignment vertical="center"/>
    </xf>
    <xf numFmtId="0" fontId="10" fillId="0" borderId="0" xfId="11" applyFont="1" applyFill="1" applyProtection="1"/>
    <xf numFmtId="0" fontId="14" fillId="0" borderId="0" xfId="393" applyFont="1" applyFill="1" applyBorder="1" applyAlignment="1">
      <alignment horizontal="center" vertical="center"/>
    </xf>
    <xf numFmtId="0" fontId="15" fillId="0" borderId="0" xfId="393" applyFont="1" applyFill="1" applyBorder="1" applyAlignment="1">
      <alignment horizontal="right" vertical="center"/>
    </xf>
    <xf numFmtId="0" fontId="9" fillId="0" borderId="0" xfId="1540" applyFont="1" applyFill="1" applyBorder="1" applyAlignment="1">
      <alignment vertical="center"/>
    </xf>
    <xf numFmtId="0" fontId="11" fillId="0" borderId="0" xfId="1540" applyFont="1" applyFill="1" applyBorder="1" applyAlignment="1">
      <alignment vertical="center"/>
    </xf>
    <xf numFmtId="0" fontId="23" fillId="0" borderId="0" xfId="1540" applyFont="1" applyFill="1" applyBorder="1" applyAlignment="1">
      <alignment vertical="center"/>
    </xf>
    <xf numFmtId="0" fontId="23" fillId="0" borderId="0" xfId="1540" applyFont="1" applyFill="1" applyAlignment="1">
      <alignment vertical="center"/>
    </xf>
    <xf numFmtId="0" fontId="12" fillId="0" borderId="0" xfId="393" applyFont="1" applyFill="1" applyBorder="1" applyAlignment="1">
      <alignment horizontal="left" vertical="center"/>
    </xf>
    <xf numFmtId="0" fontId="12" fillId="0" borderId="0" xfId="393" applyFont="1" applyFill="1" applyBorder="1" applyAlignment="1">
      <alignment vertical="center" wrapText="1"/>
    </xf>
    <xf numFmtId="0" fontId="12" fillId="0" borderId="0" xfId="393" applyFont="1" applyFill="1" applyBorder="1" applyAlignment="1">
      <alignment vertical="center"/>
    </xf>
    <xf numFmtId="0" fontId="6" fillId="0" borderId="0" xfId="1444" applyFont="1" applyFill="1" applyBorder="1" applyAlignment="1">
      <alignment horizontal="left" vertical="center"/>
    </xf>
    <xf numFmtId="0" fontId="28" fillId="0" borderId="0" xfId="0" applyFont="1" applyFill="1" applyBorder="1" applyAlignment="1">
      <alignment horizontal="left" vertical="center" wrapText="1"/>
    </xf>
    <xf numFmtId="0" fontId="28" fillId="0" borderId="0" xfId="393" applyFont="1" applyFill="1" applyBorder="1" applyAlignment="1">
      <alignment horizontal="left" vertical="center"/>
    </xf>
    <xf numFmtId="0" fontId="16" fillId="0" borderId="0" xfId="393" applyFont="1" applyFill="1" applyBorder="1" applyAlignment="1">
      <alignment vertical="center"/>
    </xf>
    <xf numFmtId="0" fontId="24" fillId="0" borderId="5" xfId="0" applyNumberFormat="1" applyFont="1" applyFill="1" applyBorder="1" applyAlignment="1" applyProtection="1">
      <alignment horizontal="center" vertical="center"/>
    </xf>
    <xf numFmtId="0" fontId="19" fillId="0" borderId="2" xfId="0" applyFont="1" applyFill="1" applyBorder="1" applyAlignment="1">
      <alignment horizontal="right" vertical="center" wrapText="1"/>
    </xf>
    <xf numFmtId="0" fontId="24" fillId="0" borderId="5" xfId="0" applyNumberFormat="1" applyFont="1" applyFill="1" applyBorder="1" applyAlignment="1" applyProtection="1">
      <alignment vertical="center"/>
    </xf>
    <xf numFmtId="0" fontId="10" fillId="0" borderId="2" xfId="1458" applyFont="1" applyFill="1" applyBorder="1" applyAlignment="1">
      <alignment horizontal="right" vertical="center"/>
    </xf>
    <xf numFmtId="0" fontId="25" fillId="0" borderId="5" xfId="0" applyNumberFormat="1" applyFont="1" applyFill="1" applyBorder="1" applyAlignment="1" applyProtection="1">
      <alignment vertical="center"/>
    </xf>
    <xf numFmtId="0" fontId="12" fillId="0" borderId="2" xfId="393" applyFont="1" applyFill="1" applyBorder="1" applyAlignment="1">
      <alignment vertical="center" wrapText="1"/>
    </xf>
    <xf numFmtId="0" fontId="27" fillId="0" borderId="0" xfId="1409" applyFont="1" applyFill="1" applyAlignment="1">
      <alignment horizontal="left" vertical="center"/>
    </xf>
    <xf numFmtId="0" fontId="7" fillId="0" borderId="0" xfId="1409" applyFont="1" applyFill="1" applyAlignment="1">
      <alignment horizontal="center" vertical="center"/>
    </xf>
    <xf numFmtId="0" fontId="8" fillId="0" borderId="0" xfId="1409" applyFont="1" applyFill="1" applyAlignment="1">
      <alignment horizontal="right" vertical="center"/>
    </xf>
    <xf numFmtId="0" fontId="9" fillId="0" borderId="0" xfId="1409" applyFont="1" applyFill="1"/>
    <xf numFmtId="0" fontId="10" fillId="0" borderId="0" xfId="1409" applyFont="1" applyFill="1"/>
    <xf numFmtId="0" fontId="21" fillId="0" borderId="0" xfId="1409" applyFont="1" applyFill="1"/>
    <xf numFmtId="0" fontId="6" fillId="0" borderId="0" xfId="1409" applyFont="1" applyFill="1" applyAlignment="1">
      <alignment horizontal="left" vertical="center"/>
    </xf>
    <xf numFmtId="0" fontId="9" fillId="0" borderId="2" xfId="0" applyNumberFormat="1" applyFont="1" applyFill="1" applyBorder="1" applyAlignment="1" applyProtection="1">
      <alignment horizontal="left" vertical="center"/>
    </xf>
    <xf numFmtId="188" fontId="9" fillId="0" borderId="2" xfId="1540" applyNumberFormat="1" applyFont="1" applyFill="1" applyBorder="1" applyAlignment="1">
      <alignment horizontal="right" vertical="center" wrapText="1"/>
    </xf>
    <xf numFmtId="182" fontId="9" fillId="0" borderId="2" xfId="0" applyNumberFormat="1" applyFont="1" applyFill="1" applyBorder="1" applyAlignment="1" applyProtection="1">
      <alignment horizontal="left" vertical="center"/>
    </xf>
    <xf numFmtId="0" fontId="10" fillId="0" borderId="2" xfId="0" applyNumberFormat="1" applyFont="1" applyFill="1" applyBorder="1" applyAlignment="1" applyProtection="1">
      <alignment horizontal="left" vertical="center" indent="1"/>
    </xf>
    <xf numFmtId="188" fontId="10" fillId="0" borderId="2" xfId="1540" applyNumberFormat="1" applyFont="1" applyFill="1" applyBorder="1" applyAlignment="1">
      <alignment horizontal="right" vertical="center" wrapText="1"/>
    </xf>
    <xf numFmtId="188" fontId="9" fillId="0" borderId="2" xfId="1482" applyNumberFormat="1" applyFont="1" applyFill="1" applyBorder="1" applyAlignment="1">
      <alignment horizontal="right" vertical="center" wrapText="1"/>
    </xf>
    <xf numFmtId="0" fontId="10" fillId="0" borderId="0" xfId="0" applyNumberFormat="1" applyFont="1" applyFill="1" applyBorder="1" applyAlignment="1" applyProtection="1">
      <alignment horizontal="left" vertical="center" indent="1"/>
    </xf>
    <xf numFmtId="188" fontId="10" fillId="0" borderId="0" xfId="1540" applyNumberFormat="1" applyFont="1" applyFill="1" applyBorder="1" applyAlignment="1">
      <alignment horizontal="right" vertical="center" wrapText="1"/>
    </xf>
    <xf numFmtId="182" fontId="9" fillId="0" borderId="2" xfId="1457" applyNumberFormat="1" applyFont="1" applyFill="1" applyBorder="1" applyAlignment="1" applyProtection="1">
      <alignment vertical="center"/>
    </xf>
    <xf numFmtId="0" fontId="10" fillId="0" borderId="0" xfId="0" applyNumberFormat="1" applyFont="1" applyFill="1" applyBorder="1" applyAlignment="1" applyProtection="1">
      <alignment horizontal="left" vertical="center" indent="2"/>
    </xf>
    <xf numFmtId="0" fontId="10" fillId="0" borderId="2" xfId="0" applyNumberFormat="1" applyFont="1" applyFill="1" applyBorder="1" applyAlignment="1" applyProtection="1">
      <alignment horizontal="left" vertical="center"/>
    </xf>
    <xf numFmtId="188" fontId="9" fillId="0" borderId="2" xfId="414" applyNumberFormat="1" applyFont="1" applyFill="1" applyBorder="1" applyAlignment="1">
      <alignment vertical="center"/>
    </xf>
    <xf numFmtId="188" fontId="10" fillId="0" borderId="2" xfId="414" applyNumberFormat="1" applyFont="1" applyFill="1" applyBorder="1"/>
    <xf numFmtId="182" fontId="9" fillId="0" borderId="2" xfId="1257" applyNumberFormat="1" applyFont="1" applyFill="1" applyBorder="1" applyAlignment="1" applyProtection="1">
      <alignment horizontal="left" vertical="center" indent="1"/>
    </xf>
    <xf numFmtId="0" fontId="29" fillId="0" borderId="0" xfId="0" applyFont="1" applyFill="1" applyBorder="1" applyAlignment="1">
      <alignment horizontal="left" vertical="center"/>
    </xf>
    <xf numFmtId="0" fontId="19" fillId="0" borderId="0" xfId="0" applyFont="1" applyFill="1" applyBorder="1" applyAlignment="1">
      <alignment horizontal="center" vertical="center"/>
    </xf>
    <xf numFmtId="0" fontId="30" fillId="0" borderId="0" xfId="0" applyFont="1" applyFill="1" applyBorder="1" applyAlignment="1">
      <alignment vertical="center"/>
    </xf>
    <xf numFmtId="0" fontId="31" fillId="0" borderId="0" xfId="1540" applyFont="1" applyFill="1" applyBorder="1" applyAlignment="1">
      <alignment horizontal="left" vertical="center"/>
    </xf>
    <xf numFmtId="183" fontId="28" fillId="0" borderId="0" xfId="1540" applyNumberFormat="1" applyFont="1" applyFill="1" applyBorder="1" applyAlignment="1">
      <alignment horizontal="left" vertical="center"/>
    </xf>
    <xf numFmtId="0" fontId="28" fillId="0" borderId="0" xfId="1540" applyFont="1" applyFill="1" applyBorder="1" applyAlignment="1">
      <alignment horizontal="left" vertical="center"/>
    </xf>
    <xf numFmtId="0" fontId="15" fillId="0" borderId="0" xfId="0" applyFont="1" applyFill="1" applyBorder="1" applyAlignment="1">
      <alignment horizontal="right" vertical="center" wrapText="1"/>
    </xf>
    <xf numFmtId="183" fontId="15" fillId="0" borderId="0" xfId="0" applyNumberFormat="1" applyFont="1" applyFill="1" applyBorder="1" applyAlignment="1">
      <alignment horizontal="right" vertical="center" wrapText="1"/>
    </xf>
    <xf numFmtId="183" fontId="15" fillId="0" borderId="0" xfId="0" applyNumberFormat="1" applyFont="1" applyFill="1" applyBorder="1" applyAlignment="1">
      <alignment horizontal="right" vertical="center"/>
    </xf>
    <xf numFmtId="191" fontId="16" fillId="0" borderId="5" xfId="1540" applyNumberFormat="1" applyFont="1" applyFill="1" applyBorder="1" applyAlignment="1">
      <alignment horizontal="center" vertical="center" wrapText="1"/>
    </xf>
    <xf numFmtId="3" fontId="24" fillId="0" borderId="2" xfId="0" applyNumberFormat="1" applyFont="1" applyFill="1" applyBorder="1" applyAlignment="1" applyProtection="1">
      <alignment horizontal="right" vertical="center"/>
    </xf>
    <xf numFmtId="189" fontId="30" fillId="0" borderId="2" xfId="0" applyNumberFormat="1" applyFont="1" applyBorder="1">
      <alignment vertical="center"/>
    </xf>
    <xf numFmtId="0" fontId="25" fillId="0" borderId="5" xfId="0" applyNumberFormat="1" applyFont="1" applyFill="1" applyBorder="1" applyAlignment="1" applyProtection="1">
      <alignment horizontal="left" vertical="center"/>
    </xf>
    <xf numFmtId="189" fontId="0" fillId="0" borderId="2" xfId="0" applyNumberFormat="1" applyBorder="1">
      <alignment vertical="center"/>
    </xf>
    <xf numFmtId="0" fontId="7" fillId="0" borderId="0" xfId="1094" applyFont="1" applyFill="1" applyAlignment="1">
      <alignment horizontal="center" vertical="center"/>
    </xf>
    <xf numFmtId="0" fontId="8" fillId="0" borderId="0" xfId="1094" applyFont="1" applyFill="1" applyAlignment="1">
      <alignment horizontal="right" vertical="center"/>
    </xf>
    <xf numFmtId="0" fontId="9" fillId="0" borderId="0" xfId="1094" applyFont="1" applyFill="1" applyAlignment="1">
      <alignment vertical="center"/>
    </xf>
    <xf numFmtId="0" fontId="10" fillId="0" borderId="0" xfId="1094" applyFont="1" applyFill="1" applyAlignment="1">
      <alignment vertical="center"/>
    </xf>
    <xf numFmtId="0" fontId="10" fillId="0" borderId="0" xfId="1541" applyFont="1" applyFill="1" applyAlignment="1"/>
    <xf numFmtId="0" fontId="10" fillId="0" borderId="0" xfId="1094" applyFont="1" applyFill="1"/>
    <xf numFmtId="0" fontId="21" fillId="0" borderId="0" xfId="1094" applyFont="1" applyFill="1"/>
    <xf numFmtId="191" fontId="21" fillId="0" borderId="0" xfId="1094" applyNumberFormat="1" applyFont="1" applyFill="1" applyAlignment="1"/>
    <xf numFmtId="191" fontId="21" fillId="0" borderId="0" xfId="1094" applyNumberFormat="1" applyFont="1" applyFill="1"/>
    <xf numFmtId="191" fontId="6" fillId="0" borderId="0" xfId="1540" applyNumberFormat="1" applyFont="1" applyFill="1" applyAlignment="1">
      <alignment vertical="center"/>
    </xf>
    <xf numFmtId="191" fontId="27" fillId="0" borderId="0" xfId="1540" applyNumberFormat="1" applyFont="1" applyFill="1" applyAlignment="1">
      <alignment horizontal="left" vertical="center"/>
    </xf>
    <xf numFmtId="191" fontId="8" fillId="0" borderId="0" xfId="1094" applyNumberFormat="1" applyFont="1" applyFill="1" applyAlignment="1">
      <alignment vertical="center"/>
    </xf>
    <xf numFmtId="191" fontId="8" fillId="0" borderId="0" xfId="414" applyNumberFormat="1" applyFont="1" applyFill="1" applyAlignment="1" applyProtection="1">
      <alignment horizontal="right" vertical="center"/>
    </xf>
    <xf numFmtId="191" fontId="16" fillId="0" borderId="2" xfId="1540" applyNumberFormat="1" applyFont="1" applyFill="1" applyBorder="1" applyAlignment="1">
      <alignment horizontal="center" vertical="center" wrapText="1"/>
    </xf>
    <xf numFmtId="0" fontId="9" fillId="0" borderId="2" xfId="1094" applyFont="1" applyFill="1" applyBorder="1" applyAlignment="1">
      <alignment vertical="center"/>
    </xf>
    <xf numFmtId="191" fontId="9" fillId="0" borderId="2" xfId="1094" applyNumberFormat="1" applyFont="1" applyFill="1" applyBorder="1" applyAlignment="1">
      <alignment vertical="center"/>
    </xf>
    <xf numFmtId="191" fontId="9" fillId="0" borderId="2" xfId="1094" applyNumberFormat="1" applyFont="1" applyFill="1" applyBorder="1" applyAlignment="1">
      <alignment horizontal="right" vertical="center" wrapText="1"/>
    </xf>
    <xf numFmtId="0" fontId="10" fillId="0" borderId="2" xfId="604" applyFont="1" applyFill="1" applyBorder="1" applyAlignment="1">
      <alignment horizontal="left" vertical="center" indent="1"/>
    </xf>
    <xf numFmtId="191" fontId="10" fillId="0" borderId="2" xfId="604" applyNumberFormat="1" applyFont="1" applyFill="1" applyBorder="1" applyAlignment="1">
      <alignment horizontal="right" vertical="center" wrapText="1"/>
    </xf>
    <xf numFmtId="0" fontId="10" fillId="0" borderId="2" xfId="604" applyFont="1" applyFill="1" applyBorder="1" applyAlignment="1">
      <alignment vertical="center"/>
    </xf>
    <xf numFmtId="191" fontId="10" fillId="0" borderId="2" xfId="1094" applyNumberFormat="1" applyFont="1" applyFill="1" applyBorder="1" applyAlignment="1">
      <alignment horizontal="right" vertical="center" wrapText="1"/>
    </xf>
    <xf numFmtId="191" fontId="9" fillId="0" borderId="2" xfId="1094" applyNumberFormat="1" applyFont="1" applyFill="1" applyBorder="1" applyAlignment="1">
      <alignment horizontal="center" vertical="center"/>
    </xf>
    <xf numFmtId="191" fontId="10" fillId="0" borderId="0" xfId="1094" applyNumberFormat="1" applyFont="1" applyFill="1" applyAlignment="1"/>
    <xf numFmtId="191" fontId="10" fillId="0" borderId="0" xfId="1094" applyNumberFormat="1" applyFont="1" applyFill="1"/>
    <xf numFmtId="0" fontId="10" fillId="0" borderId="0" xfId="1094" applyFont="1" applyFill="1" applyAlignment="1" applyProtection="1">
      <alignment vertical="center"/>
      <protection locked="0"/>
    </xf>
    <xf numFmtId="0" fontId="27" fillId="0" borderId="0" xfId="414" applyFont="1" applyFill="1" applyAlignment="1">
      <alignment horizontal="left" vertical="center"/>
    </xf>
    <xf numFmtId="0" fontId="8" fillId="0" borderId="6" xfId="414" applyNumberFormat="1" applyFont="1" applyFill="1" applyBorder="1" applyAlignment="1" applyProtection="1">
      <alignment horizontal="right" vertical="center"/>
    </xf>
    <xf numFmtId="0" fontId="10" fillId="0" borderId="0" xfId="414" applyFont="1" applyFill="1" applyBorder="1"/>
    <xf numFmtId="0" fontId="10" fillId="0" borderId="0" xfId="0" applyFont="1" applyFill="1">
      <alignment vertical="center"/>
    </xf>
    <xf numFmtId="0" fontId="13" fillId="0" borderId="0" xfId="0" applyFont="1" applyFill="1">
      <alignment vertical="center"/>
    </xf>
    <xf numFmtId="191" fontId="8" fillId="0" borderId="0" xfId="1094" applyNumberFormat="1" applyFont="1" applyFill="1" applyAlignment="1">
      <alignment horizontal="right" vertical="center"/>
    </xf>
    <xf numFmtId="0" fontId="10" fillId="0" borderId="2" xfId="1094" applyFont="1" applyFill="1" applyBorder="1" applyAlignment="1" applyProtection="1">
      <alignment vertical="center"/>
      <protection locked="0"/>
    </xf>
    <xf numFmtId="183" fontId="10" fillId="0" borderId="2" xfId="1094" applyNumberFormat="1" applyFont="1" applyFill="1" applyBorder="1" applyAlignment="1">
      <alignment horizontal="right" vertical="center" wrapText="1"/>
    </xf>
    <xf numFmtId="191" fontId="10" fillId="0" borderId="2" xfId="0" applyNumberFormat="1" applyFont="1" applyFill="1" applyBorder="1" applyAlignment="1">
      <alignment horizontal="right" vertical="center" wrapText="1"/>
    </xf>
    <xf numFmtId="183" fontId="10" fillId="0" borderId="2" xfId="1094" applyNumberFormat="1" applyFont="1" applyFill="1" applyBorder="1" applyAlignment="1" applyProtection="1">
      <alignment vertical="center"/>
      <protection locked="0"/>
    </xf>
    <xf numFmtId="0" fontId="10" fillId="0" borderId="2" xfId="1560" applyNumberFormat="1" applyFont="1" applyFill="1" applyBorder="1" applyAlignment="1" applyProtection="1">
      <alignment vertical="center"/>
    </xf>
    <xf numFmtId="183" fontId="9" fillId="0" borderId="2" xfId="1094" applyNumberFormat="1" applyFont="1" applyFill="1" applyBorder="1" applyAlignment="1">
      <alignment horizontal="right" vertical="center" wrapText="1"/>
    </xf>
    <xf numFmtId="191" fontId="6" fillId="0" borderId="0" xfId="1540" applyNumberFormat="1" applyFont="1" applyFill="1" applyAlignment="1">
      <alignment horizontal="left" vertical="center"/>
    </xf>
    <xf numFmtId="189" fontId="7" fillId="0" borderId="0" xfId="1482" applyNumberFormat="1" applyFont="1" applyFill="1" applyBorder="1" applyAlignment="1">
      <alignment horizontal="center" vertical="center"/>
    </xf>
    <xf numFmtId="0" fontId="8" fillId="0" borderId="0" xfId="1482" applyFont="1" applyFill="1" applyBorder="1" applyAlignment="1">
      <alignment horizontal="right" vertical="center"/>
    </xf>
    <xf numFmtId="184" fontId="16" fillId="0" borderId="0" xfId="0" applyNumberFormat="1" applyFont="1" applyFill="1" applyBorder="1" applyAlignment="1">
      <alignment horizontal="right" vertical="center" wrapText="1"/>
    </xf>
    <xf numFmtId="184" fontId="12" fillId="0" borderId="0" xfId="0" applyNumberFormat="1" applyFont="1" applyFill="1" applyBorder="1" applyAlignment="1">
      <alignment horizontal="right" vertical="center" wrapText="1"/>
    </xf>
    <xf numFmtId="10" fontId="16" fillId="0" borderId="0" xfId="0" applyNumberFormat="1" applyFont="1" applyFill="1" applyBorder="1" applyAlignment="1">
      <alignment vertical="center" wrapText="1"/>
    </xf>
    <xf numFmtId="0" fontId="16" fillId="0" borderId="0" xfId="0" applyFont="1" applyFill="1" applyBorder="1" applyAlignment="1">
      <alignment horizontal="center" vertical="center" wrapText="1"/>
    </xf>
    <xf numFmtId="0" fontId="10" fillId="0" borderId="2" xfId="604" applyFont="1" applyFill="1" applyBorder="1" applyAlignment="1">
      <alignment horizontal="center" vertical="center"/>
    </xf>
    <xf numFmtId="0" fontId="10" fillId="0" borderId="0" xfId="1094" applyFont="1" applyFill="1" applyAlignment="1">
      <alignment horizontal="center" vertical="center"/>
    </xf>
    <xf numFmtId="0" fontId="9" fillId="0" borderId="2" xfId="604" applyFont="1" applyFill="1" applyBorder="1" applyAlignment="1">
      <alignment horizontal="center" vertical="center"/>
    </xf>
    <xf numFmtId="0" fontId="6" fillId="0" borderId="0" xfId="1540" applyFont="1" applyFill="1" applyAlignment="1">
      <alignment horizontal="center" vertical="center"/>
    </xf>
    <xf numFmtId="0" fontId="8" fillId="0" borderId="0" xfId="1094" applyFont="1" applyFill="1" applyAlignment="1">
      <alignment horizontal="center" vertical="center"/>
    </xf>
    <xf numFmtId="0" fontId="10" fillId="0" borderId="0" xfId="1094" applyFont="1" applyFill="1" applyAlignment="1">
      <alignment horizontal="center"/>
    </xf>
    <xf numFmtId="0" fontId="21" fillId="0" borderId="0" xfId="1094" applyFont="1" applyFill="1" applyAlignment="1">
      <alignment horizontal="center"/>
    </xf>
    <xf numFmtId="3" fontId="25" fillId="0" borderId="19" xfId="0" applyNumberFormat="1" applyFont="1" applyFill="1" applyBorder="1" applyAlignment="1" applyProtection="1">
      <alignment horizontal="right" vertical="center"/>
    </xf>
    <xf numFmtId="191" fontId="28" fillId="0" borderId="0" xfId="1540" applyNumberFormat="1" applyFont="1" applyFill="1" applyBorder="1" applyAlignment="1">
      <alignment horizontal="center" vertical="center"/>
    </xf>
    <xf numFmtId="191" fontId="16" fillId="0" borderId="5" xfId="0" applyNumberFormat="1" applyFont="1" applyFill="1" applyBorder="1" applyAlignment="1" applyProtection="1">
      <alignment horizontal="center" vertical="center"/>
    </xf>
    <xf numFmtId="191" fontId="12" fillId="0" borderId="5" xfId="0" applyNumberFormat="1" applyFont="1" applyFill="1" applyBorder="1" applyAlignment="1" applyProtection="1">
      <alignment horizontal="center" vertical="center"/>
    </xf>
    <xf numFmtId="191" fontId="0" fillId="0" borderId="0" xfId="0" applyNumberFormat="1" applyFill="1" applyBorder="1" applyAlignment="1">
      <alignment horizontal="center" vertical="center"/>
    </xf>
    <xf numFmtId="0" fontId="24" fillId="0" borderId="19" xfId="0" applyNumberFormat="1" applyFont="1" applyFill="1" applyBorder="1" applyAlignment="1" applyProtection="1">
      <alignment horizontal="center" vertical="center"/>
    </xf>
    <xf numFmtId="0" fontId="24" fillId="0" borderId="19" xfId="0" applyNumberFormat="1" applyFont="1" applyFill="1" applyBorder="1" applyAlignment="1" applyProtection="1">
      <alignment vertical="center"/>
    </xf>
    <xf numFmtId="0" fontId="25" fillId="0" borderId="19" xfId="0" applyNumberFormat="1" applyFont="1" applyFill="1" applyBorder="1" applyAlignment="1" applyProtection="1">
      <alignment vertical="center"/>
    </xf>
    <xf numFmtId="0" fontId="25" fillId="0" borderId="20" xfId="0" applyNumberFormat="1" applyFont="1" applyFill="1" applyBorder="1" applyAlignment="1" applyProtection="1">
      <alignment vertical="center"/>
    </xf>
    <xf numFmtId="0" fontId="12" fillId="0" borderId="19" xfId="393" applyFont="1" applyFill="1" applyBorder="1" applyAlignment="1">
      <alignment vertical="center" wrapText="1"/>
    </xf>
    <xf numFmtId="0" fontId="10" fillId="0" borderId="19" xfId="11" applyFont="1" applyFill="1" applyBorder="1" applyProtection="1"/>
    <xf numFmtId="0" fontId="10" fillId="0" borderId="19" xfId="11" applyFont="1" applyFill="1" applyBorder="1"/>
    <xf numFmtId="3" fontId="25" fillId="2" borderId="19" xfId="0" applyNumberFormat="1" applyFont="1" applyFill="1" applyBorder="1" applyAlignment="1" applyProtection="1">
      <alignment horizontal="right" vertical="center"/>
    </xf>
    <xf numFmtId="3" fontId="24" fillId="2" borderId="19" xfId="0" applyNumberFormat="1" applyFont="1" applyFill="1" applyBorder="1" applyAlignment="1" applyProtection="1">
      <alignment horizontal="right" vertical="center"/>
    </xf>
    <xf numFmtId="191" fontId="9" fillId="0" borderId="2" xfId="15" applyNumberFormat="1" applyFont="1" applyFill="1" applyBorder="1" applyAlignment="1">
      <alignment horizontal="right" vertical="center"/>
    </xf>
    <xf numFmtId="191" fontId="9" fillId="0" borderId="19" xfId="15" applyNumberFormat="1" applyFont="1" applyFill="1" applyBorder="1" applyAlignment="1">
      <alignment horizontal="right" vertical="center"/>
    </xf>
    <xf numFmtId="191" fontId="21" fillId="2" borderId="2" xfId="1893" applyNumberFormat="1" applyFill="1" applyBorder="1"/>
    <xf numFmtId="189" fontId="9" fillId="0" borderId="2" xfId="1556" applyNumberFormat="1" applyFont="1" applyFill="1" applyBorder="1" applyAlignment="1">
      <alignment horizontal="right" vertical="center" wrapText="1"/>
    </xf>
    <xf numFmtId="4" fontId="24" fillId="3" borderId="2" xfId="0" applyNumberFormat="1" applyFont="1" applyFill="1" applyBorder="1" applyAlignment="1" applyProtection="1">
      <alignment horizontal="right" vertical="center"/>
    </xf>
    <xf numFmtId="2" fontId="10" fillId="0" borderId="2" xfId="721" applyNumberFormat="1" applyFont="1" applyFill="1" applyBorder="1" applyAlignment="1">
      <alignment horizontal="right" vertical="center"/>
    </xf>
    <xf numFmtId="191" fontId="9" fillId="0" borderId="2" xfId="1556" applyNumberFormat="1" applyFont="1" applyFill="1" applyBorder="1" applyAlignment="1">
      <alignment horizontal="right" vertical="center" wrapText="1"/>
    </xf>
    <xf numFmtId="189" fontId="10" fillId="0" borderId="2" xfId="1556" applyNumberFormat="1" applyFont="1" applyFill="1" applyBorder="1" applyAlignment="1">
      <alignment horizontal="right"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184" fontId="20" fillId="0" borderId="2" xfId="0" applyNumberFormat="1" applyFont="1" applyFill="1" applyBorder="1" applyAlignment="1">
      <alignment vertical="center" wrapText="1"/>
    </xf>
    <xf numFmtId="184" fontId="69" fillId="0" borderId="2" xfId="0" applyNumberFormat="1" applyFont="1" applyFill="1" applyBorder="1" applyAlignment="1">
      <alignment horizontal="right" vertical="center" wrapText="1"/>
    </xf>
    <xf numFmtId="4" fontId="70" fillId="0" borderId="21" xfId="0" applyNumberFormat="1" applyFont="1" applyFill="1" applyBorder="1" applyAlignment="1">
      <alignment horizontal="right" vertical="center" wrapText="1"/>
    </xf>
    <xf numFmtId="184" fontId="13" fillId="0" borderId="2" xfId="0" applyNumberFormat="1" applyFont="1" applyFill="1" applyBorder="1" applyAlignment="1">
      <alignment vertical="center" wrapText="1"/>
    </xf>
    <xf numFmtId="4" fontId="13" fillId="0" borderId="2" xfId="0" applyNumberFormat="1" applyFont="1" applyFill="1" applyBorder="1" applyAlignment="1">
      <alignment vertical="center" wrapText="1"/>
    </xf>
    <xf numFmtId="181" fontId="10" fillId="0" borderId="2" xfId="1094" applyNumberFormat="1" applyFont="1" applyFill="1" applyBorder="1" applyAlignment="1">
      <alignment horizontal="right" vertical="center" wrapText="1"/>
    </xf>
    <xf numFmtId="184" fontId="13" fillId="0" borderId="2" xfId="0" applyNumberFormat="1" applyFont="1" applyFill="1" applyBorder="1" applyAlignment="1">
      <alignment horizontal="right" vertical="center" wrapText="1"/>
    </xf>
    <xf numFmtId="181" fontId="12" fillId="0" borderId="2" xfId="452" applyNumberFormat="1" applyFont="1" applyFill="1" applyBorder="1" applyAlignment="1">
      <alignment vertical="center" wrapText="1"/>
    </xf>
    <xf numFmtId="184" fontId="13" fillId="0" borderId="2" xfId="0" applyNumberFormat="1" applyFont="1" applyFill="1" applyBorder="1" applyAlignment="1">
      <alignment horizontal="right" vertical="center" wrapText="1" indent="1"/>
    </xf>
    <xf numFmtId="181" fontId="10" fillId="0" borderId="2" xfId="0" applyNumberFormat="1" applyFont="1" applyFill="1" applyBorder="1" applyAlignment="1">
      <alignment vertical="center" wrapText="1"/>
    </xf>
    <xf numFmtId="183" fontId="21" fillId="0" borderId="2" xfId="0" applyNumberFormat="1" applyFont="1" applyFill="1" applyBorder="1" applyAlignment="1" applyProtection="1">
      <alignment horizontal="center" vertical="center" wrapText="1"/>
    </xf>
    <xf numFmtId="0" fontId="24" fillId="0" borderId="20" xfId="0" applyNumberFormat="1" applyFont="1" applyFill="1" applyBorder="1" applyAlignment="1" applyProtection="1">
      <alignment horizontal="left" vertical="center"/>
    </xf>
    <xf numFmtId="0" fontId="25" fillId="0" borderId="20" xfId="0" applyNumberFormat="1" applyFont="1" applyFill="1" applyBorder="1" applyAlignment="1" applyProtection="1">
      <alignment horizontal="left" vertical="center"/>
    </xf>
    <xf numFmtId="184" fontId="20" fillId="0" borderId="2" xfId="0" applyNumberFormat="1" applyFont="1" applyFill="1" applyBorder="1" applyAlignment="1">
      <alignment horizontal="center" vertical="center" wrapText="1"/>
    </xf>
    <xf numFmtId="181" fontId="9" fillId="0" borderId="2" xfId="1094" applyNumberFormat="1" applyFont="1" applyFill="1" applyBorder="1" applyAlignment="1">
      <alignment horizontal="right" vertical="center" wrapText="1"/>
    </xf>
    <xf numFmtId="181" fontId="16" fillId="0" borderId="2" xfId="452" applyNumberFormat="1" applyFont="1" applyFill="1" applyBorder="1" applyAlignment="1">
      <alignment vertical="center" wrapText="1"/>
    </xf>
    <xf numFmtId="181" fontId="9" fillId="0" borderId="2" xfId="0" applyNumberFormat="1" applyFont="1" applyFill="1" applyBorder="1" applyAlignment="1">
      <alignment vertical="center" wrapText="1"/>
    </xf>
    <xf numFmtId="0" fontId="16" fillId="0" borderId="2" xfId="0" applyNumberFormat="1" applyFont="1" applyFill="1" applyBorder="1" applyAlignment="1" applyProtection="1">
      <alignment horizontal="center" vertical="center"/>
    </xf>
    <xf numFmtId="0" fontId="7" fillId="0" borderId="0" xfId="1094" applyFont="1" applyFill="1" applyAlignment="1">
      <alignment horizontal="center" vertical="center" wrapText="1"/>
    </xf>
    <xf numFmtId="0" fontId="10" fillId="0" borderId="0" xfId="1094" applyFont="1" applyFill="1" applyAlignment="1">
      <alignment horizontal="left" vertical="top" wrapText="1"/>
    </xf>
    <xf numFmtId="0" fontId="7" fillId="0" borderId="0" xfId="414" applyNumberFormat="1" applyFont="1" applyFill="1" applyAlignment="1" applyProtection="1">
      <alignment horizontal="center" vertical="center" wrapText="1"/>
    </xf>
    <xf numFmtId="0" fontId="7" fillId="0" borderId="0" xfId="414" applyNumberFormat="1" applyFont="1" applyFill="1" applyAlignment="1" applyProtection="1">
      <alignment horizontal="center" vertical="center"/>
    </xf>
    <xf numFmtId="0" fontId="8" fillId="0" borderId="6" xfId="414" applyNumberFormat="1" applyFont="1" applyFill="1" applyBorder="1" applyAlignment="1" applyProtection="1">
      <alignment horizontal="right" vertical="center"/>
    </xf>
    <xf numFmtId="0" fontId="9" fillId="0" borderId="4" xfId="1540" applyFont="1" applyFill="1" applyBorder="1" applyAlignment="1">
      <alignment horizontal="left"/>
    </xf>
    <xf numFmtId="0" fontId="9" fillId="0" borderId="0" xfId="1540" applyFont="1" applyFill="1" applyBorder="1" applyAlignment="1">
      <alignment horizontal="left"/>
    </xf>
    <xf numFmtId="0" fontId="14" fillId="0" borderId="0" xfId="0" applyFont="1" applyFill="1" applyBorder="1" applyAlignment="1">
      <alignment horizontal="center" vertical="center"/>
    </xf>
    <xf numFmtId="183" fontId="14" fillId="0" borderId="0" xfId="0" applyNumberFormat="1" applyFont="1" applyFill="1" applyBorder="1" applyAlignment="1">
      <alignment horizontal="center" vertical="center"/>
    </xf>
    <xf numFmtId="183" fontId="15" fillId="0" borderId="0" xfId="1540" applyNumberFormat="1" applyFont="1" applyFill="1" applyBorder="1" applyAlignment="1">
      <alignment horizontal="right" vertical="center"/>
    </xf>
    <xf numFmtId="0" fontId="15" fillId="0" borderId="0" xfId="1540" applyFont="1" applyFill="1" applyBorder="1" applyAlignment="1">
      <alignment horizontal="right" vertical="center"/>
    </xf>
    <xf numFmtId="0" fontId="7" fillId="0" borderId="0" xfId="1409" applyNumberFormat="1" applyFont="1" applyFill="1" applyAlignment="1" applyProtection="1">
      <alignment horizontal="center" vertical="center" wrapText="1"/>
    </xf>
    <xf numFmtId="0" fontId="7" fillId="0" borderId="0" xfId="1409" applyNumberFormat="1" applyFont="1" applyFill="1" applyAlignment="1" applyProtection="1">
      <alignment horizontal="center" vertical="center"/>
    </xf>
    <xf numFmtId="0" fontId="17" fillId="0" borderId="0" xfId="0" applyFont="1" applyFill="1" applyBorder="1" applyAlignment="1">
      <alignment horizontal="center" vertical="center" wrapText="1"/>
    </xf>
    <xf numFmtId="0" fontId="7" fillId="0" borderId="0" xfId="11" applyFont="1" applyFill="1" applyAlignment="1" applyProtection="1">
      <alignment horizontal="center" vertical="center" wrapText="1"/>
    </xf>
    <xf numFmtId="0" fontId="7" fillId="0" borderId="0" xfId="11" applyFont="1" applyFill="1" applyAlignment="1">
      <alignment horizontal="center" vertical="center" wrapText="1"/>
    </xf>
    <xf numFmtId="0" fontId="9" fillId="0" borderId="0" xfId="414" applyFont="1" applyFill="1" applyAlignment="1">
      <alignment horizontal="center"/>
    </xf>
    <xf numFmtId="0" fontId="10" fillId="0" borderId="0" xfId="414" applyFont="1" applyFill="1" applyAlignment="1">
      <alignment horizontal="center"/>
    </xf>
    <xf numFmtId="0" fontId="7" fillId="0" borderId="0" xfId="0" applyFont="1" applyFill="1" applyBorder="1" applyAlignment="1" applyProtection="1">
      <alignment horizontal="center" vertical="center" wrapText="1"/>
      <protection locked="0"/>
    </xf>
    <xf numFmtId="0" fontId="15" fillId="0" borderId="0" xfId="0" applyFont="1" applyFill="1" applyAlignment="1">
      <alignment horizontal="right" vertical="center"/>
    </xf>
    <xf numFmtId="189" fontId="7" fillId="0" borderId="0" xfId="1482" applyNumberFormat="1" applyFont="1" applyFill="1" applyBorder="1" applyAlignment="1">
      <alignment horizontal="center" vertical="center" wrapText="1"/>
    </xf>
    <xf numFmtId="183" fontId="7" fillId="0" borderId="0" xfId="1482" applyNumberFormat="1" applyFont="1" applyFill="1" applyBorder="1" applyAlignment="1">
      <alignment horizontal="center" vertical="center"/>
    </xf>
    <xf numFmtId="189" fontId="7" fillId="0" borderId="0" xfId="1482" applyNumberFormat="1" applyFont="1" applyFill="1" applyBorder="1" applyAlignment="1">
      <alignment horizontal="center" vertical="center"/>
    </xf>
    <xf numFmtId="0" fontId="16" fillId="0" borderId="5"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8" fillId="0" borderId="0" xfId="1482" applyFont="1" applyFill="1" applyBorder="1" applyAlignment="1">
      <alignment horizontal="right" vertical="center"/>
    </xf>
    <xf numFmtId="186" fontId="7" fillId="2" borderId="0" xfId="1559" applyNumberFormat="1" applyFont="1" applyFill="1" applyAlignment="1">
      <alignment horizontal="center" vertical="center" wrapText="1"/>
    </xf>
    <xf numFmtId="186" fontId="7" fillId="0" borderId="0" xfId="1559" applyNumberFormat="1" applyFont="1" applyFill="1" applyAlignment="1">
      <alignment horizontal="center" vertical="center" wrapText="1"/>
    </xf>
    <xf numFmtId="189" fontId="7" fillId="0" borderId="0" xfId="1559" applyNumberFormat="1" applyFont="1" applyFill="1" applyAlignment="1">
      <alignment horizontal="center" vertical="center" wrapText="1"/>
    </xf>
    <xf numFmtId="189" fontId="7" fillId="0" borderId="0" xfId="1559" applyNumberFormat="1" applyFont="1" applyFill="1" applyAlignment="1">
      <alignment horizontal="center" vertical="center"/>
    </xf>
    <xf numFmtId="186" fontId="7" fillId="0" borderId="0" xfId="1559" applyNumberFormat="1" applyFont="1" applyFill="1" applyAlignment="1">
      <alignment horizontal="center" vertical="center"/>
    </xf>
    <xf numFmtId="0" fontId="7" fillId="0" borderId="0" xfId="1345" applyFont="1" applyFill="1" applyAlignment="1">
      <alignment horizontal="center" vertical="center" wrapText="1"/>
    </xf>
    <xf numFmtId="0" fontId="7" fillId="0" borderId="0" xfId="1345" applyFont="1" applyFill="1" applyAlignment="1">
      <alignment horizontal="center" vertical="center"/>
    </xf>
    <xf numFmtId="189" fontId="7" fillId="0" borderId="0" xfId="0" applyNumberFormat="1" applyFont="1" applyFill="1" applyBorder="1" applyAlignment="1">
      <alignment horizontal="center" vertical="center" wrapText="1"/>
    </xf>
    <xf numFmtId="189" fontId="7" fillId="0" borderId="0" xfId="0" applyNumberFormat="1" applyFont="1" applyFill="1" applyBorder="1" applyAlignment="1">
      <alignment horizontal="center" vertical="center"/>
    </xf>
    <xf numFmtId="181" fontId="8" fillId="0" borderId="6" xfId="0" applyNumberFormat="1" applyFont="1" applyFill="1" applyBorder="1" applyAlignment="1">
      <alignment horizontal="right" vertical="center" wrapText="1"/>
    </xf>
    <xf numFmtId="186" fontId="8" fillId="0" borderId="6" xfId="1094" applyNumberFormat="1" applyFont="1" applyFill="1" applyBorder="1" applyAlignment="1">
      <alignment horizontal="right" vertical="center" wrapText="1"/>
    </xf>
    <xf numFmtId="0" fontId="7" fillId="2" borderId="0" xfId="414" applyFont="1" applyFill="1" applyBorder="1" applyAlignment="1">
      <alignment horizontal="center" vertical="center" wrapText="1"/>
    </xf>
    <xf numFmtId="0" fontId="7" fillId="2" borderId="0" xfId="414" applyFont="1" applyFill="1" applyBorder="1" applyAlignment="1">
      <alignment horizontal="center" vertical="center"/>
    </xf>
    <xf numFmtId="0" fontId="7" fillId="0" borderId="0" xfId="1552" applyFont="1" applyFill="1" applyBorder="1" applyAlignment="1">
      <alignment horizontal="center" vertical="center"/>
    </xf>
    <xf numFmtId="181" fontId="8" fillId="0" borderId="6" xfId="673" applyNumberFormat="1" applyFont="1" applyFill="1" applyBorder="1" applyAlignment="1">
      <alignment horizontal="right" vertical="center" wrapText="1"/>
    </xf>
    <xf numFmtId="0" fontId="7" fillId="0" borderId="0" xfId="673" applyFont="1" applyFill="1" applyBorder="1" applyAlignment="1">
      <alignment horizontal="center" vertical="center"/>
    </xf>
    <xf numFmtId="0" fontId="8" fillId="0" borderId="0" xfId="1552" applyFont="1" applyFill="1" applyBorder="1" applyAlignment="1">
      <alignment horizontal="right" vertical="center"/>
    </xf>
    <xf numFmtId="0" fontId="7" fillId="0" borderId="0" xfId="1409" applyNumberFormat="1" applyFont="1" applyFill="1" applyBorder="1" applyAlignment="1" applyProtection="1">
      <alignment horizontal="center" vertical="center" wrapText="1"/>
    </xf>
    <xf numFmtId="0" fontId="7" fillId="0" borderId="0" xfId="1409" applyNumberFormat="1" applyFont="1" applyFill="1" applyBorder="1" applyAlignment="1" applyProtection="1">
      <alignment horizontal="center" vertical="center"/>
    </xf>
    <xf numFmtId="0" fontId="8" fillId="0" borderId="6" xfId="1409" applyNumberFormat="1" applyFont="1" applyFill="1" applyBorder="1" applyAlignment="1" applyProtection="1">
      <alignment horizontal="right" vertical="center"/>
    </xf>
    <xf numFmtId="0" fontId="7" fillId="0" borderId="0" xfId="1552" applyFont="1" applyFill="1" applyBorder="1" applyAlignment="1">
      <alignment horizontal="center" vertical="center" wrapText="1"/>
    </xf>
    <xf numFmtId="0" fontId="7" fillId="0" borderId="0" xfId="721" applyFont="1" applyFill="1" applyBorder="1" applyAlignment="1">
      <alignment horizontal="center" vertical="center" wrapText="1"/>
    </xf>
    <xf numFmtId="0" fontId="7" fillId="0" borderId="0" xfId="721" applyFont="1" applyFill="1" applyBorder="1" applyAlignment="1">
      <alignment horizontal="center" vertical="center"/>
    </xf>
    <xf numFmtId="0" fontId="7" fillId="0" borderId="0" xfId="1544" applyFont="1" applyFill="1" applyAlignment="1">
      <alignment horizontal="center" vertical="center" wrapText="1"/>
    </xf>
    <xf numFmtId="0" fontId="7" fillId="0" borderId="0" xfId="1544" applyFont="1" applyFill="1" applyAlignment="1">
      <alignment horizontal="center" vertical="center"/>
    </xf>
    <xf numFmtId="0" fontId="17" fillId="0" borderId="0" xfId="1562" applyFont="1" applyFill="1" applyBorder="1" applyAlignment="1">
      <alignment horizontal="center" vertical="center" wrapText="1"/>
    </xf>
    <xf numFmtId="0" fontId="11" fillId="0" borderId="0" xfId="1562" applyFont="1" applyFill="1" applyBorder="1" applyAlignment="1">
      <alignment horizontal="left" vertical="center" wrapText="1"/>
    </xf>
    <xf numFmtId="0" fontId="9" fillId="0" borderId="3"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7" fillId="0" borderId="0" xfId="1562"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Alignment="1">
      <alignment horizontal="right" vertical="center" wrapText="1"/>
    </xf>
    <xf numFmtId="0" fontId="9" fillId="0" borderId="2" xfId="0" applyFont="1" applyFill="1" applyBorder="1" applyAlignment="1">
      <alignment horizontal="center" vertical="center" wrapText="1"/>
    </xf>
    <xf numFmtId="0" fontId="11" fillId="0" borderId="0" xfId="0" applyFont="1" applyFill="1" applyAlignment="1">
      <alignment horizontal="justify" vertical="center" wrapText="1"/>
    </xf>
    <xf numFmtId="0" fontId="10" fillId="0" borderId="2" xfId="0" applyFont="1" applyFill="1" applyBorder="1" applyAlignment="1">
      <alignment horizontal="center" vertical="center" wrapText="1"/>
    </xf>
    <xf numFmtId="0" fontId="14" fillId="0" borderId="0" xfId="0" applyFont="1" applyFill="1" applyAlignment="1">
      <alignment horizontal="center" vertical="center" wrapText="1"/>
    </xf>
    <xf numFmtId="0" fontId="14" fillId="0" borderId="0" xfId="0" applyFont="1" applyFill="1" applyAlignment="1">
      <alignment horizontal="center" vertical="center"/>
    </xf>
    <xf numFmtId="0" fontId="7" fillId="0" borderId="0" xfId="0" applyFont="1" applyFill="1" applyAlignment="1">
      <alignment horizontal="center" vertical="center" wrapText="1"/>
    </xf>
    <xf numFmtId="49" fontId="1" fillId="0" borderId="0" xfId="0" applyNumberFormat="1" applyFont="1" applyFill="1" applyBorder="1" applyAlignment="1">
      <alignment horizontal="left" vertical="center" wrapText="1" indent="6"/>
    </xf>
    <xf numFmtId="49" fontId="2" fillId="0" borderId="0" xfId="0" applyNumberFormat="1" applyFont="1" applyFill="1" applyBorder="1" applyAlignment="1">
      <alignment horizontal="left" vertical="top" wrapText="1"/>
    </xf>
  </cellXfs>
  <cellStyles count="1894">
    <cellStyle name="_ET_STYLE_NoName_00_" xfId="94"/>
    <cellStyle name="0,0_x000d__x000a_NA_x000d__x000a_" xfId="44"/>
    <cellStyle name="0,0_x000d__x000a_NA_x000d__x000a_ 2" xfId="132"/>
    <cellStyle name="0,0_x000d__x000a_NA_x000d__x000a_ 2 2" xfId="101"/>
    <cellStyle name="0,0_x000d__x000a_NA_x000d__x000a_ 2 2 2" xfId="110"/>
    <cellStyle name="0,0_x000d__x000a_NA_x000d__x000a_ 2 3" xfId="119"/>
    <cellStyle name="0,0_x000d__x000a_NA_x000d__x000a_ 2 3 2" xfId="9"/>
    <cellStyle name="0,0_x000d__x000a_NA_x000d__x000a_ 2 4" xfId="128"/>
    <cellStyle name="0,0_x000d__x000a_NA_x000d__x000a_ 2_2017年省对市(州)税收返还和转移支付预算" xfId="71"/>
    <cellStyle name="0,0_x000d__x000a_NA_x000d__x000a_ 3" xfId="135"/>
    <cellStyle name="0,0_x000d__x000a_NA_x000d__x000a_ 3 2" xfId="139"/>
    <cellStyle name="0,0_x000d__x000a_NA_x000d__x000a_ 4" xfId="144"/>
    <cellStyle name="0,0_x000d__x000a_NA_x000d__x000a_ 4 2" xfId="122"/>
    <cellStyle name="0,0_x000d__x000a_NA_x000d__x000a_ 5" xfId="145"/>
    <cellStyle name="0,0_x000d__x000a_NA_x000d__x000a__2017年省对市(州)税收返还和转移支付预算" xfId="107"/>
    <cellStyle name="20% - Accent1" xfId="151"/>
    <cellStyle name="20% - Accent1 2" xfId="154"/>
    <cellStyle name="20% - Accent1_2016年四川省省级一般公共预算支出执行情况表" xfId="157"/>
    <cellStyle name="20% - Accent2" xfId="164"/>
    <cellStyle name="20% - Accent2 2" xfId="166"/>
    <cellStyle name="20% - Accent2_2016年四川省省级一般公共预算支出执行情况表" xfId="169"/>
    <cellStyle name="20% - Accent3" xfId="177"/>
    <cellStyle name="20% - Accent3 2" xfId="60"/>
    <cellStyle name="20% - Accent3_2016年四川省省级一般公共预算支出执行情况表" xfId="182"/>
    <cellStyle name="20% - Accent4" xfId="184"/>
    <cellStyle name="20% - Accent4 2" xfId="186"/>
    <cellStyle name="20% - Accent4_2016年四川省省级一般公共预算支出执行情况表" xfId="187"/>
    <cellStyle name="20% - Accent5" xfId="188"/>
    <cellStyle name="20% - Accent5 2" xfId="192"/>
    <cellStyle name="20% - Accent5_2016年四川省省级一般公共预算支出执行情况表" xfId="195"/>
    <cellStyle name="20% - Accent6" xfId="199"/>
    <cellStyle name="20% - Accent6 2" xfId="201"/>
    <cellStyle name="20% - Accent6_2016年四川省省级一般公共预算支出执行情况表" xfId="202"/>
    <cellStyle name="20% - 强调文字颜色 1 2" xfId="205"/>
    <cellStyle name="20% - 强调文字颜色 1 2 2" xfId="212"/>
    <cellStyle name="20% - 强调文字颜色 1 2 2 2" xfId="214"/>
    <cellStyle name="20% - 强调文字颜色 1 2 2 3" xfId="219"/>
    <cellStyle name="20% - 强调文字颜色 1 2 2_2017年省对市(州)税收返还和转移支付预算" xfId="224"/>
    <cellStyle name="20% - 强调文字颜色 1 2 3" xfId="229"/>
    <cellStyle name="20% - 强调文字颜色 1 2_四川省2017年省对市（州）税收返还和转移支付分地区预算（草案）--社保处" xfId="233"/>
    <cellStyle name="20% - 强调文字颜色 1 3" xfId="153"/>
    <cellStyle name="20% - 强调文字颜色 2 2" xfId="235"/>
    <cellStyle name="20% - 强调文字颜色 2 2 2" xfId="236"/>
    <cellStyle name="20% - 强调文字颜色 2 2 2 2" xfId="240"/>
    <cellStyle name="20% - 强调文字颜色 2 2 2 3" xfId="244"/>
    <cellStyle name="20% - 强调文字颜色 2 2 2_2017年省对市(州)税收返还和转移支付预算" xfId="245"/>
    <cellStyle name="20% - 强调文字颜色 2 2 3" xfId="246"/>
    <cellStyle name="20% - 强调文字颜色 2 2_四川省2017年省对市（州）税收返还和转移支付分地区预算（草案）--社保处" xfId="247"/>
    <cellStyle name="20% - 强调文字颜色 2 3" xfId="165"/>
    <cellStyle name="20% - 强调文字颜色 3 2" xfId="249"/>
    <cellStyle name="20% - 强调文字颜色 3 2 2" xfId="252"/>
    <cellStyle name="20% - 强调文字颜色 3 2 2 2" xfId="256"/>
    <cellStyle name="20% - 强调文字颜色 3 2 2 3" xfId="149"/>
    <cellStyle name="20% - 强调文字颜色 3 2 2_2017年省对市(州)税收返还和转移支付预算" xfId="260"/>
    <cellStyle name="20% - 强调文字颜色 3 2 3" xfId="261"/>
    <cellStyle name="20% - 强调文字颜色 3 2_四川省2017年省对市（州）税收返还和转移支付分地区预算（草案）--社保处" xfId="265"/>
    <cellStyle name="20% - 强调文字颜色 3 3" xfId="59"/>
    <cellStyle name="20% - 强调文字颜色 4 2" xfId="266"/>
    <cellStyle name="20% - 强调文字颜色 4 2 2" xfId="269"/>
    <cellStyle name="20% - 强调文字颜色 4 2 2 2" xfId="273"/>
    <cellStyle name="20% - 强调文字颜色 4 2 2 3" xfId="274"/>
    <cellStyle name="20% - 强调文字颜色 4 2 2_2017年省对市(州)税收返还和转移支付预算" xfId="279"/>
    <cellStyle name="20% - 强调文字颜色 4 2 3" xfId="282"/>
    <cellStyle name="20% - 强调文字颜色 4 2_四川省2017年省对市（州）税收返还和转移支付分地区预算（草案）--社保处" xfId="287"/>
    <cellStyle name="20% - 强调文字颜色 4 3" xfId="185"/>
    <cellStyle name="20% - 强调文字颜色 5 2" xfId="289"/>
    <cellStyle name="20% - 强调文字颜色 5 2 2" xfId="290"/>
    <cellStyle name="20% - 强调文字颜色 5 2 2 2" xfId="294"/>
    <cellStyle name="20% - 强调文字颜色 5 2 2 3" xfId="299"/>
    <cellStyle name="20% - 强调文字颜色 5 2 2_2017年省对市(州)税收返还和转移支付预算" xfId="303"/>
    <cellStyle name="20% - 强调文字颜色 5 2 3" xfId="309"/>
    <cellStyle name="20% - 强调文字颜色 5 2_四川省2017年省对市（州）税收返还和转移支付分地区预算（草案）--社保处" xfId="311"/>
    <cellStyle name="20% - 强调文字颜色 5 3" xfId="191"/>
    <cellStyle name="20% - 强调文字颜色 6 2" xfId="315"/>
    <cellStyle name="20% - 强调文字颜色 6 2 2" xfId="316"/>
    <cellStyle name="20% - 强调文字颜色 6 2 2 2" xfId="319"/>
    <cellStyle name="20% - 强调文字颜色 6 2 2 3" xfId="322"/>
    <cellStyle name="20% - 强调文字颜色 6 2 2_2017年省对市(州)税收返还和转移支付预算" xfId="325"/>
    <cellStyle name="20% - 强调文字颜色 6 2 3" xfId="327"/>
    <cellStyle name="20% - 强调文字颜色 6 2_四川省2017年省对市（州）税收返还和转移支付分地区预算（草案）--社保处" xfId="332"/>
    <cellStyle name="20% - 强调文字颜色 6 3" xfId="200"/>
    <cellStyle name="40% - Accent1" xfId="333"/>
    <cellStyle name="40% - Accent1 2" xfId="338"/>
    <cellStyle name="40% - Accent1_2016年四川省省级一般公共预算支出执行情况表" xfId="70"/>
    <cellStyle name="40% - Accent2" xfId="342"/>
    <cellStyle name="40% - Accent2 2" xfId="343"/>
    <cellStyle name="40% - Accent2_2016年四川省省级一般公共预算支出执行情况表" xfId="189"/>
    <cellStyle name="40% - Accent3" xfId="345"/>
    <cellStyle name="40% - Accent3 2" xfId="349"/>
    <cellStyle name="40% - Accent3_2016年四川省省级一般公共预算支出执行情况表" xfId="352"/>
    <cellStyle name="40% - Accent4" xfId="353"/>
    <cellStyle name="40% - Accent4 2" xfId="243"/>
    <cellStyle name="40% - Accent4_2016年四川省省级一般公共预算支出执行情况表" xfId="358"/>
    <cellStyle name="40% - Accent5" xfId="360"/>
    <cellStyle name="40% - Accent5 2" xfId="363"/>
    <cellStyle name="40% - Accent5_2016年四川省省级一般公共预算支出执行情况表" xfId="365"/>
    <cellStyle name="40% - Accent6" xfId="369"/>
    <cellStyle name="40% - Accent6 2" xfId="372"/>
    <cellStyle name="40% - Accent6_2016年四川省省级一般公共预算支出执行情况表" xfId="376"/>
    <cellStyle name="40% - 强调文字颜色 1 2" xfId="378"/>
    <cellStyle name="40% - 强调文字颜色 1 2 2" xfId="379"/>
    <cellStyle name="40% - 强调文字颜色 1 2 2 2" xfId="382"/>
    <cellStyle name="40% - 强调文字颜色 1 2 2 3" xfId="383"/>
    <cellStyle name="40% - 强调文字颜色 1 2 2_2017年省对市(州)税收返还和转移支付预算" xfId="386"/>
    <cellStyle name="40% - 强调文字颜色 1 2 3" xfId="388"/>
    <cellStyle name="40% - 强调文字颜色 1 2_四川省2017年省对市（州）税收返还和转移支付分地区预算（草案）--社保处" xfId="390"/>
    <cellStyle name="40% - 强调文字颜色 1 3" xfId="397"/>
    <cellStyle name="40% - 强调文字颜色 2 2" xfId="226"/>
    <cellStyle name="40% - 强调文字颜色 2 2 2" xfId="401"/>
    <cellStyle name="40% - 强调文字颜色 2 2 2 2" xfId="402"/>
    <cellStyle name="40% - 强调文字颜色 2 2 2 3" xfId="406"/>
    <cellStyle name="40% - 强调文字颜色 2 2 2_2017年省对市(州)税收返还和转移支付预算" xfId="137"/>
    <cellStyle name="40% - 强调文字颜色 2 2 3" xfId="408"/>
    <cellStyle name="40% - 强调文字颜色 2 2_四川省2017年省对市（州）税收返还和转移支付分地区预算（草案）--社保处" xfId="411"/>
    <cellStyle name="40% - 强调文字颜色 2 3" xfId="412"/>
    <cellStyle name="40% - 强调文字颜色 3 2" xfId="415"/>
    <cellStyle name="40% - 强调文字颜色 3 2 2" xfId="417"/>
    <cellStyle name="40% - 强调文字颜色 3 2 2 2" xfId="418"/>
    <cellStyle name="40% - 强调文字颜色 3 2 2 3" xfId="420"/>
    <cellStyle name="40% - 强调文字颜色 3 2 2_2017年省对市(州)税收返还和转移支付预算" xfId="421"/>
    <cellStyle name="40% - 强调文字颜色 3 2 3" xfId="422"/>
    <cellStyle name="40% - 强调文字颜色 3 2_四川省2017年省对市（州）税收返还和转移支付分地区预算（草案）--社保处" xfId="427"/>
    <cellStyle name="40% - 强调文字颜色 3 3" xfId="429"/>
    <cellStyle name="40% - 强调文字颜色 4 2" xfId="55"/>
    <cellStyle name="40% - 强调文字颜色 4 2 2" xfId="432"/>
    <cellStyle name="40% - 强调文字颜色 4 2 2 2" xfId="436"/>
    <cellStyle name="40% - 强调文字颜色 4 2 2 3" xfId="437"/>
    <cellStyle name="40% - 强调文字颜色 4 2 2_2017年省对市(州)税收返还和转移支付预算" xfId="440"/>
    <cellStyle name="40% - 强调文字颜色 4 2 3" xfId="286"/>
    <cellStyle name="40% - 强调文字颜色 4 2_四川省2017年省对市（州）税收返还和转移支付分地区预算（草案）--社保处" xfId="442"/>
    <cellStyle name="40% - 强调文字颜色 4 3" xfId="196"/>
    <cellStyle name="40% - 强调文字颜色 5 2" xfId="445"/>
    <cellStyle name="40% - 强调文字颜色 5 2 2" xfId="450"/>
    <cellStyle name="40% - 强调文字颜色 5 2 2 2" xfId="456"/>
    <cellStyle name="40% - 强调文字颜色 5 2 2 3" xfId="459"/>
    <cellStyle name="40% - 强调文字颜色 5 2 2_2017年省对市(州)税收返还和转移支付预算" xfId="272"/>
    <cellStyle name="40% - 强调文字颜色 5 2 3" xfId="462"/>
    <cellStyle name="40% - 强调文字颜色 5 2_四川省2017年省对市（州）税收返还和转移支付分地区预算（草案）--社保处" xfId="465"/>
    <cellStyle name="40% - 强调文字颜色 5 3" xfId="468"/>
    <cellStyle name="40% - 强调文字颜色 6 2" xfId="124"/>
    <cellStyle name="40% - 强调文字颜色 6 2 2" xfId="472"/>
    <cellStyle name="40% - 强调文字颜色 6 2 2 2" xfId="473"/>
    <cellStyle name="40% - 强调文字颜色 6 2 2 3" xfId="380"/>
    <cellStyle name="40% - 强调文字颜色 6 2 2_2017年省对市(州)税收返还和转移支付预算" xfId="475"/>
    <cellStyle name="40% - 强调文字颜色 6 2 3" xfId="476"/>
    <cellStyle name="40% - 强调文字颜色 6 2_四川省2017年省对市（州）税收返还和转移支付分地区预算（草案）--社保处" xfId="477"/>
    <cellStyle name="40% - 强调文字颜色 6 3" xfId="480"/>
    <cellStyle name="60% - Accent1" xfId="482"/>
    <cellStyle name="60% - Accent1 2" xfId="486"/>
    <cellStyle name="60% - Accent1_收入" xfId="375"/>
    <cellStyle name="60% - Accent2" xfId="487"/>
    <cellStyle name="60% - Accent2 2" xfId="491"/>
    <cellStyle name="60% - Accent2_收入" xfId="194"/>
    <cellStyle name="60% - Accent3" xfId="492"/>
    <cellStyle name="60% - Accent3 2" xfId="496"/>
    <cellStyle name="60% - Accent3_收入" xfId="499"/>
    <cellStyle name="60% - Accent4" xfId="500"/>
    <cellStyle name="60% - Accent4 2" xfId="505"/>
    <cellStyle name="60% - Accent4_收入" xfId="506"/>
    <cellStyle name="60% - Accent5" xfId="509"/>
    <cellStyle name="60% - Accent5 2" xfId="512"/>
    <cellStyle name="60% - Accent5_收入" xfId="516"/>
    <cellStyle name="60% - Accent6" xfId="520"/>
    <cellStyle name="60% - Accent6 2" xfId="474"/>
    <cellStyle name="60% - Accent6_收入" xfId="522"/>
    <cellStyle name="60% - 强调文字颜色 1 2" xfId="526"/>
    <cellStyle name="60% - 强调文字颜色 1 2 2" xfId="532"/>
    <cellStyle name="60% - 强调文字颜色 1 2 2 2" xfId="535"/>
    <cellStyle name="60% - 强调文字颜色 1 2 2 3" xfId="513"/>
    <cellStyle name="60% - 强调文字颜色 1 2 2_2017年省对市(州)税收返还和转移支付预算" xfId="34"/>
    <cellStyle name="60% - 强调文字颜色 1 2 3" xfId="539"/>
    <cellStyle name="60% - 强调文字颜色 1 2_四川省2017年省对市（州）税收返还和转移支付分地区预算（草案）--社保处" xfId="541"/>
    <cellStyle name="60% - 强调文字颜色 1 3" xfId="543"/>
    <cellStyle name="60% - 强调文字颜色 2 2" xfId="546"/>
    <cellStyle name="60% - 强调文字颜色 2 2 2" xfId="36"/>
    <cellStyle name="60% - 强调文字颜色 2 2 2 2" xfId="43"/>
    <cellStyle name="60% - 强调文字颜色 2 2 2 3" xfId="49"/>
    <cellStyle name="60% - 强调文字颜色 2 2 2_2017年省对市(州)税收返还和转移支付预算" xfId="518"/>
    <cellStyle name="60% - 强调文字颜色 2 2 3" xfId="547"/>
    <cellStyle name="60% - 强调文字颜色 2 2_四川省2017年省对市（州）税收返还和转移支付分地区预算（草案）--社保处" xfId="548"/>
    <cellStyle name="60% - 强调文字颜色 2 3" xfId="27"/>
    <cellStyle name="60% - 强调文字颜色 3 2" xfId="550"/>
    <cellStyle name="60% - 强调文字颜色 3 2 2" xfId="159"/>
    <cellStyle name="60% - 强调文字颜色 3 2 2 2" xfId="168"/>
    <cellStyle name="60% - 强调文字颜色 3 2 2 3" xfId="553"/>
    <cellStyle name="60% - 强调文字颜色 3 2 2_2017年省对市(州)税收返还和转移支付预算" xfId="556"/>
    <cellStyle name="60% - 强调文字颜色 3 2 3" xfId="174"/>
    <cellStyle name="60% - 强调文字颜色 3 2_四川省2017年省对市（州）税收返还和转移支付分地区预算（草案）--社保处" xfId="172"/>
    <cellStyle name="60% - 强调文字颜色 3 3" xfId="560"/>
    <cellStyle name="60% - 强调文字颜色 4 2" xfId="566"/>
    <cellStyle name="60% - 强调文字颜色 4 2 2" xfId="423"/>
    <cellStyle name="60% - 强调文字颜色 4 2 2 2" xfId="21"/>
    <cellStyle name="60% - 强调文字颜色 4 2 2 3" xfId="573"/>
    <cellStyle name="60% - 强调文字颜色 4 2 2_2017年省对市(州)税收返还和转移支付预算" xfId="576"/>
    <cellStyle name="60% - 强调文字颜色 4 2 3" xfId="57"/>
    <cellStyle name="60% - 强调文字颜色 4 2_四川省2017年省对市（州）税收返还和转移支付分地区预算（草案）--社保处" xfId="577"/>
    <cellStyle name="60% - 强调文字颜色 4 3" xfId="446"/>
    <cellStyle name="60% - 强调文字颜色 5 2" xfId="405"/>
    <cellStyle name="60% - 强调文字颜色 5 2 2" xfId="583"/>
    <cellStyle name="60% - 强调文字颜色 5 2 2 2" xfId="78"/>
    <cellStyle name="60% - 强调文字颜色 5 2 2 3" xfId="88"/>
    <cellStyle name="60% - 强调文字颜色 5 2 2_2017年省对市(州)税收返还和转移支付预算" xfId="584"/>
    <cellStyle name="60% - 强调文字颜色 5 2 3" xfId="589"/>
    <cellStyle name="60% - 强调文字颜色 5 2_四川省2017年省对市（州）税收返还和转移支付分地区预算（草案）--社保处" xfId="590"/>
    <cellStyle name="60% - 强调文字颜色 5 3" xfId="592"/>
    <cellStyle name="60% - 强调文字颜色 6 2" xfId="597"/>
    <cellStyle name="60% - 强调文字颜色 6 2 2" xfId="598"/>
    <cellStyle name="60% - 强调文字颜色 6 2 2 2" xfId="599"/>
    <cellStyle name="60% - 强调文字颜色 6 2 2 3" xfId="603"/>
    <cellStyle name="60% - 强调文字颜色 6 2 2_2017年省对市(州)税收返还和转移支付预算" xfId="608"/>
    <cellStyle name="60% - 强调文字颜色 6 2 3" xfId="610"/>
    <cellStyle name="60% - 强调文字颜色 6 2_四川省2017年省对市（州）税收返还和转移支付分地区预算（草案）--社保处" xfId="612"/>
    <cellStyle name="60% - 强调文字颜色 6 3" xfId="616"/>
    <cellStyle name="Accent1" xfId="392"/>
    <cellStyle name="Accent1 2" xfId="618"/>
    <cellStyle name="Accent1_收入" xfId="626"/>
    <cellStyle name="Accent2" xfId="628"/>
    <cellStyle name="Accent2 2" xfId="630"/>
    <cellStyle name="Accent2_收入" xfId="82"/>
    <cellStyle name="Accent3" xfId="632"/>
    <cellStyle name="Accent3 2" xfId="203"/>
    <cellStyle name="Accent3_收入" xfId="336"/>
    <cellStyle name="Accent4" xfId="634"/>
    <cellStyle name="Accent4 2" xfId="635"/>
    <cellStyle name="Accent4_收入" xfId="370"/>
    <cellStyle name="Accent5" xfId="639"/>
    <cellStyle name="Accent5 2" xfId="295"/>
    <cellStyle name="Accent5_收入" xfId="641"/>
    <cellStyle name="Accent6" xfId="637"/>
    <cellStyle name="Accent6 2" xfId="47"/>
    <cellStyle name="Accent6_收入" xfId="644"/>
    <cellStyle name="Bad" xfId="495"/>
    <cellStyle name="Bad 2" xfId="646"/>
    <cellStyle name="Bad_收入" xfId="648"/>
    <cellStyle name="Calculation" xfId="651"/>
    <cellStyle name="Calculation 2" xfId="653"/>
    <cellStyle name="Calculation_2016年全省及省级财政收支执行及2017年预算草案表（20161206，预审自用稿）" xfId="20"/>
    <cellStyle name="Check Cell" xfId="453"/>
    <cellStyle name="Check Cell 2" xfId="656"/>
    <cellStyle name="Check Cell_2016年全省及省级财政收支执行及2017年预算草案表（20161206，预审自用稿）" xfId="661"/>
    <cellStyle name="Explanatory Text" xfId="183"/>
    <cellStyle name="Explanatory Text 2" xfId="664"/>
    <cellStyle name="Good" xfId="666"/>
    <cellStyle name="Good 2" xfId="672"/>
    <cellStyle name="Good_收入" xfId="674"/>
    <cellStyle name="Heading 1" xfId="678"/>
    <cellStyle name="Heading 1 2" xfId="679"/>
    <cellStyle name="Heading 1_2016年全省及省级财政收支执行及2017年预算草案表（20161206，预审自用稿）" xfId="680"/>
    <cellStyle name="Heading 2" xfId="251"/>
    <cellStyle name="Heading 2 2" xfId="255"/>
    <cellStyle name="Heading 2_2016年全省及省级财政收支执行及2017年预算草案表（20161206，预审自用稿）" xfId="682"/>
    <cellStyle name="Heading 3" xfId="62"/>
    <cellStyle name="Heading 3 2" xfId="84"/>
    <cellStyle name="Heading 3_2016年全省及省级财政收支执行及2017年预算草案表（20161206，预审自用稿）" xfId="689"/>
    <cellStyle name="Heading 4" xfId="524"/>
    <cellStyle name="Heading 4 2" xfId="528"/>
    <cellStyle name="Input" xfId="54"/>
    <cellStyle name="Input 2" xfId="14"/>
    <cellStyle name="Input_2016年全省及省级财政收支执行及2017年预算草案表（20161206，预审自用稿）" xfId="239"/>
    <cellStyle name="Linked Cell" xfId="430"/>
    <cellStyle name="Linked Cell 2" xfId="435"/>
    <cellStyle name="Linked Cell_2016年全省及省级财政收支执行及2017年预算草案表（20161206，预审自用稿）" xfId="179"/>
    <cellStyle name="Neutral" xfId="561"/>
    <cellStyle name="Neutral 2" xfId="424"/>
    <cellStyle name="Neutral_收入" xfId="690"/>
    <cellStyle name="no dec" xfId="652"/>
    <cellStyle name="Normal_APR" xfId="691"/>
    <cellStyle name="Note" xfId="209"/>
    <cellStyle name="Note 2" xfId="217"/>
    <cellStyle name="Note 2 2" xfId="278"/>
    <cellStyle name="Note 3" xfId="222"/>
    <cellStyle name="Note_2016年全省及省级财政收支执行及2017年预算草案表（20161206，预审自用稿）" xfId="38"/>
    <cellStyle name="Output" xfId="693"/>
    <cellStyle name="Output 2" xfId="694"/>
    <cellStyle name="Output 2 2" xfId="695"/>
    <cellStyle name="Output 3" xfId="697"/>
    <cellStyle name="Output_2016年全省及省级财政收支执行及2017年预算草案表（20161206，预审自用稿）" xfId="702"/>
    <cellStyle name="Title" xfId="704"/>
    <cellStyle name="Title 2" xfId="489"/>
    <cellStyle name="Total" xfId="705"/>
    <cellStyle name="Total 2" xfId="441"/>
    <cellStyle name="Total 2 2" xfId="709"/>
    <cellStyle name="Total 3" xfId="711"/>
    <cellStyle name="Total_2016年全省及省级财政收支执行及2017年预算草案表（20161206，预审自用稿）" xfId="494"/>
    <cellStyle name="Warning Text" xfId="712"/>
    <cellStyle name="Warning Text 2" xfId="714"/>
    <cellStyle name="Warning Text 2 2" xfId="264"/>
    <cellStyle name="Warning Text 3" xfId="718"/>
    <cellStyle name="百分比 2" xfId="719"/>
    <cellStyle name="百分比 2 2" xfId="724"/>
    <cellStyle name="百分比 2 3" xfId="725"/>
    <cellStyle name="百分比 2 3 2" xfId="464"/>
    <cellStyle name="百分比 2 3 3" xfId="728"/>
    <cellStyle name="百分比 2 4" xfId="729"/>
    <cellStyle name="百分比 2 5" xfId="730"/>
    <cellStyle name="百分比 3" xfId="692"/>
    <cellStyle name="百分比 4" xfId="40"/>
    <cellStyle name="百分比 4 2" xfId="106"/>
    <cellStyle name="百分比 4 2 2" xfId="572"/>
    <cellStyle name="百分比 4 3" xfId="301"/>
    <cellStyle name="百分比 5" xfId="42"/>
    <cellStyle name="百分比 6" xfId="48"/>
    <cellStyle name="百分比 6 2" xfId="733"/>
    <cellStyle name="百分比 7" xfId="32"/>
    <cellStyle name="百分比 7 2" xfId="555"/>
    <cellStyle name="百分比 7 3" xfId="739"/>
    <cellStyle name="百分比 8" xfId="216"/>
    <cellStyle name="百分比 8 2" xfId="275"/>
    <cellStyle name="标题 1 2" xfId="103"/>
    <cellStyle name="标题 1 2 2" xfId="568"/>
    <cellStyle name="标题 1 2 2 2" xfId="741"/>
    <cellStyle name="标题 1 2 2 3" xfId="684"/>
    <cellStyle name="标题 1 2 2_2017年省对市(州)税收返还和转移支付预算" xfId="742"/>
    <cellStyle name="标题 1 2 3" xfId="746"/>
    <cellStyle name="标题 1 2_四川省2018年财政预算执行情况(样表，稿二）" xfId="141"/>
    <cellStyle name="标题 2 2" xfId="129"/>
    <cellStyle name="标题 2 2 2" xfId="95"/>
    <cellStyle name="标题 2 2 2 2" xfId="108"/>
    <cellStyle name="标题 2 2 2 3" xfId="749"/>
    <cellStyle name="标题 2 2 2_2017年省对市(州)税收返还和转移支付预算" xfId="752"/>
    <cellStyle name="标题 2 2 3" xfId="112"/>
    <cellStyle name="标题 2 2_四川省2018年财政预算执行情况(样表，稿二）" xfId="753"/>
    <cellStyle name="标题 3 2" xfId="735"/>
    <cellStyle name="标题 3 2 2" xfId="350"/>
    <cellStyle name="标题 3 2 2 2" xfId="754"/>
    <cellStyle name="标题 3 2 2 3" xfId="335"/>
    <cellStyle name="标题 3 2 2_2017年省对市(州)税收返还和转移支付预算" xfId="731"/>
    <cellStyle name="标题 3 2 3" xfId="756"/>
    <cellStyle name="标题 3 2_四川省2018年财政预算执行情况(样表，稿二）" xfId="223"/>
    <cellStyle name="标题 4 2" xfId="559"/>
    <cellStyle name="标题 4 2 2" xfId="92"/>
    <cellStyle name="标题 4 2 2 2" xfId="758"/>
    <cellStyle name="标题 4 2 2 3" xfId="331"/>
    <cellStyle name="标题 4 2 2_2017年省对市(州)税收返还和转移支付预算" xfId="761"/>
    <cellStyle name="标题 4 2 3" xfId="765"/>
    <cellStyle name="标题 5" xfId="213"/>
    <cellStyle name="标题 5 2" xfId="277"/>
    <cellStyle name="标题 5 2 2" xfId="438"/>
    <cellStyle name="标题 5 2 3" xfId="374"/>
    <cellStyle name="标题 5 2_2017年省对市(州)税收返还和转移支付预算" xfId="228"/>
    <cellStyle name="标题 5 3" xfId="766"/>
    <cellStyle name="标题 6" xfId="218"/>
    <cellStyle name="差 2" xfId="767"/>
    <cellStyle name="差 2 2" xfId="768"/>
    <cellStyle name="差 2 2 2" xfId="323"/>
    <cellStyle name="差 2 2 3" xfId="776"/>
    <cellStyle name="差 2 2_2017年省对市(州)税收返还和转移支付预算" xfId="587"/>
    <cellStyle name="差 2 3" xfId="778"/>
    <cellStyle name="差 2_四川省2017年省对市（州）税收返还和转移支付分地区预算（草案）--社保处" xfId="782"/>
    <cellStyle name="差 3" xfId="784"/>
    <cellStyle name="差_%84表2：2016-2018年省级部门三年滚动规划报表" xfId="713"/>
    <cellStyle name="差_%84表2：2016-2018年省级部门三年滚动规划报表_收入" xfId="552"/>
    <cellStyle name="差_%84表2：2016-2018年省级部门三年滚动规划报表_四川省2018年财政预算执行情况(样表，稿二）" xfId="204"/>
    <cellStyle name="差_%84表2：2016-2018年省级部门三年滚动规划报表_四川省2019年财政预算（草案）（样表，稿二）" xfId="785"/>
    <cellStyle name="差_%84表2：2016-2018年省级部门三年滚动规划报表_支出" xfId="787"/>
    <cellStyle name="差_“三区”文化人才专项资金" xfId="167"/>
    <cellStyle name="差_“三区”文化人才专项资金_四川省2018年财政预算执行情况(样表，稿二）" xfId="600"/>
    <cellStyle name="差_“三区”文化人才专项资金_四川省2019年财政预算（草案）（样表，稿二）" xfId="146"/>
    <cellStyle name="差_1 2017年省对市（州）税收返还和转移支付预算分地区情况表（华侨事务补助）(1)" xfId="545"/>
    <cellStyle name="差_1 2017年省对市（州）税收返还和转移支付预算分地区情况表（华侨事务补助）(1)_四川省2018年财政预算执行情况(样表，稿二）" xfId="788"/>
    <cellStyle name="差_1 2017年省对市（州）税收返还和转移支付预算分地区情况表（华侨事务补助）(1)_四川省2019年财政预算（草案）（样表，稿二）" xfId="790"/>
    <cellStyle name="差_10 2017年省对市（州）税收返还和转移支付预算分地区情况表（寺观教堂维修补助资金）(1)" xfId="775"/>
    <cellStyle name="差_10 2017年省对市（州）税收返还和转移支付预算分地区情况表（寺观教堂维修补助资金）(1)_四川省2018年财政预算执行情况(样表，稿二）" xfId="134"/>
    <cellStyle name="差_10 2017年省对市（州）税收返还和转移支付预算分地区情况表（寺观教堂维修补助资金）(1)_四川省2019年财政预算（草案）（样表，稿二）" xfId="368"/>
    <cellStyle name="差_10-扶持民族地区教育发展" xfId="234"/>
    <cellStyle name="差_10-扶持民族地区教育发展_四川省2018年财政预算执行情况(样表，稿二）" xfId="655"/>
    <cellStyle name="差_10-扶持民族地区教育发展_四川省2019年财政预算（草案）（样表，稿二）" xfId="793"/>
    <cellStyle name="差_11 2017年省对市（州）税收返还和转移支付预算分地区情况表（基层行政单位救灾专项资金）(1)" xfId="796"/>
    <cellStyle name="差_11 2017年省对市（州）税收返还和转移支付预算分地区情况表（基层行政单位救灾专项资金）(1)_四川省2018年财政预算执行情况(样表，稿二）" xfId="797"/>
    <cellStyle name="差_11 2017年省对市（州）税收返还和转移支付预算分地区情况表（基层行政单位救灾专项资金）(1)_四川省2019年财政预算（草案）（样表，稿二）" xfId="292"/>
    <cellStyle name="差_1-12" xfId="575"/>
    <cellStyle name="差_1-12_四川省2017年省对市（州）税收返还和转移支付分地区预算（草案）--社保处" xfId="799"/>
    <cellStyle name="差_1-12_四川省2018年财政预算执行情况(样表，稿二）" xfId="72"/>
    <cellStyle name="差_1-12_四川省2019年财政预算（草案）（样表，稿二）" xfId="35"/>
    <cellStyle name="差_12 2017年省对市（州）税收返还和转移支付预算分地区情况表（民族地区春节慰问经费）(1)" xfId="579"/>
    <cellStyle name="差_12 2017年省对市（州）税收返还和转移支付预算分地区情况表（民族地区春节慰问经费）(1)_四川省2018年财政预算执行情况(样表，稿二）" xfId="744"/>
    <cellStyle name="差_12 2017年省对市（州）税收返还和转移支付预算分地区情况表（民族地区春节慰问经费）(1)_四川省2019年财政预算（草案）（样表，稿二）" xfId="671"/>
    <cellStyle name="差_123" xfId="800"/>
    <cellStyle name="差_123_四川省2018年财政预算执行情况(样表，稿二）" xfId="241"/>
    <cellStyle name="差_123_四川省2019年财政预算（草案）（样表，稿二）" xfId="285"/>
    <cellStyle name="差_13 2017年省对市（州）税收返还和转移支付预算分地区情况表（审计能力提升专项经费）(1)" xfId="804"/>
    <cellStyle name="差_13 2017年省对市（州）税收返还和转移支付预算分地区情况表（审计能力提升专项经费）(1)_四川省2018年财政预算执行情况(样表，稿二）" xfId="722"/>
    <cellStyle name="差_13 2017年省对市（州）税收返还和转移支付预算分地区情况表（审计能力提升专项经费）(1)_四川省2019年财政预算（草案）（样表，稿二）" xfId="808"/>
    <cellStyle name="差_14 2017年省对市（州）税收返还和转移支付预算分地区情况表（支持基层政权建设补助资金）(1)" xfId="809"/>
    <cellStyle name="差_14 2017年省对市（州）税收返还和转移支付预算分地区情况表（支持基层政权建设补助资金）(1)_四川省2018年财政预算执行情况(样表，稿二）" xfId="471"/>
    <cellStyle name="差_14 2017年省对市（州）税收返还和转移支付预算分地区情况表（支持基层政权建设补助资金）(1)_四川省2019年财政预算（草案）（样表，稿二）" xfId="810"/>
    <cellStyle name="差_15-省级防震减灾分情况" xfId="813"/>
    <cellStyle name="差_15-省级防震减灾分情况_四川省2018年财政预算执行情况(样表，稿二）" xfId="318"/>
    <cellStyle name="差_15-省级防震减灾分情况_四川省2019年财政预算（草案）（样表，稿二）" xfId="61"/>
    <cellStyle name="差_18 2017年省对市（州）税收返还和转移支付预算分地区情况表（全省法院系统业务经费）(1)" xfId="815"/>
    <cellStyle name="差_18 2017年省对市（州）税收返还和转移支付预算分地区情况表（全省法院系统业务经费）(1)_四川省2018年财政预算执行情况(样表，稿二）" xfId="596"/>
    <cellStyle name="差_18 2017年省对市（州）税收返还和转移支付预算分地区情况表（全省法院系统业务经费）(1)_四川省2019年财政预算（草案）（样表，稿二）" xfId="816"/>
    <cellStyle name="差_19 征兵经费" xfId="677"/>
    <cellStyle name="差_19 征兵经费_四川省2018年财政预算执行情况(样表，稿二）" xfId="819"/>
    <cellStyle name="差_19 征兵经费_四川省2019年财政预算（草案）（样表，稿二）" xfId="820"/>
    <cellStyle name="差_1-学前教育发展专项资金" xfId="609"/>
    <cellStyle name="差_1-学前教育发展专项资金_四川省2018年财政预算执行情况(样表，稿二）" xfId="389"/>
    <cellStyle name="差_1-学前教育发展专项资金_四川省2019年财政预算（草案）（样表，稿二）" xfId="821"/>
    <cellStyle name="差_1-政策性保险财政补助资金" xfId="221"/>
    <cellStyle name="差_1-政策性保险财政补助资金_四川省2018年财政预算执行情况(样表，稿二）" xfId="284"/>
    <cellStyle name="差_1-政策性保险财政补助资金_四川省2019年财政预算（草案）（样表，稿二）" xfId="823"/>
    <cellStyle name="差_2" xfId="537"/>
    <cellStyle name="差_2 政法转移支付" xfId="824"/>
    <cellStyle name="差_2 政法转移支付_四川省2018年财政预算执行情况(样表，稿二）" xfId="827"/>
    <cellStyle name="差_2 政法转移支付_四川省2019年财政预算（草案）（样表，稿二）" xfId="642"/>
    <cellStyle name="差_2_四川省2018年财政预算执行情况(样表，稿二）" xfId="828"/>
    <cellStyle name="差_2_四川省2019年财政预算（草案）（样表，稿二）" xfId="830"/>
    <cellStyle name="差_20 国防动员专项经费" xfId="601"/>
    <cellStyle name="差_20 国防动员专项经费_四川省2018年财政预算执行情况(样表，稿二）" xfId="833"/>
    <cellStyle name="差_20 国防动员专项经费_四川省2019年财政预算（草案）（样表，稿二）" xfId="302"/>
    <cellStyle name="差_2015财金互动汇总（加人行、补成都）" xfId="805"/>
    <cellStyle name="差_2015财金互动汇总（加人行、补成都） 2" xfId="605"/>
    <cellStyle name="差_2015财金互动汇总（加人行、补成都） 2 2" xfId="834"/>
    <cellStyle name="差_2015财金互动汇总（加人行、补成都） 2 2_2017年省对市(州)税收返还和转移支付预算" xfId="835"/>
    <cellStyle name="差_2015财金互动汇总（加人行、补成都） 2 3" xfId="837"/>
    <cellStyle name="差_2015财金互动汇总（加人行、补成都） 2_2017年省对市(州)税收返还和转移支付预算" xfId="838"/>
    <cellStyle name="差_2015财金互动汇总（加人行、补成都） 3" xfId="841"/>
    <cellStyle name="差_2015财金互动汇总（加人行、补成都） 3_2017年省对市(州)税收返还和转移支付预算" xfId="716"/>
    <cellStyle name="差_2015财金互动汇总（加人行、补成都） 4" xfId="842"/>
    <cellStyle name="差_2015财金互动汇总（加人行、补成都）_2017年省对市(州)税收返还和转移支付预算" xfId="779"/>
    <cellStyle name="差_2015直接融资汇总表" xfId="230"/>
    <cellStyle name="差_2015直接融资汇总表 2" xfId="90"/>
    <cellStyle name="差_2015直接融资汇总表 2 2" xfId="594"/>
    <cellStyle name="差_2015直接融资汇总表 2 2_2017年省对市(州)税收返还和转移支付预算" xfId="158"/>
    <cellStyle name="差_2015直接融资汇总表 2 3" xfId="615"/>
    <cellStyle name="差_2015直接融资汇总表 2_2017年省对市(州)税收返还和转移支付预算" xfId="846"/>
    <cellStyle name="差_2015直接融资汇总表 3" xfId="826"/>
    <cellStyle name="差_2015直接融资汇总表 3_2017年省对市(州)税收返还和转移支付预算" xfId="314"/>
    <cellStyle name="差_2015直接融资汇总表 4" xfId="780"/>
    <cellStyle name="差_2015直接融资汇总表_2017年省对市(州)税收返还和转移支付预算" xfId="847"/>
    <cellStyle name="差_2016年四川省省级一般公共预算支出执行情况表" xfId="268"/>
    <cellStyle name="差_2016年四川省省级一般公共预算支出执行情况表_四川省2018年财政预算执行情况(样表，稿二）" xfId="850"/>
    <cellStyle name="差_2016年四川省省级一般公共预算支出执行情况表_四川省2019年财政预算（草案）（样表，稿二）" xfId="854"/>
    <cellStyle name="差_2017年省对市(州)税收返还和转移支付预算" xfId="354"/>
    <cellStyle name="差_2017年省对市(州)税收返还和转移支付预算_四川省2018年财政预算执行情况(样表，稿二）" xfId="856"/>
    <cellStyle name="差_2017年省对市(州)税收返还和转移支付预算_四川省2019年财政预算（草案）（样表，稿二）" xfId="857"/>
    <cellStyle name="差_2017年省对市（州）税收返还和转移支付预算分地区情况表（华侨事务补助）(1)" xfId="859"/>
    <cellStyle name="差_2017年省对市（州）税收返还和转移支付预算分地区情况表（华侨事务补助）(1)_四川省2017年省对市（州）税收返还和转移支付分地区预算（草案）--社保处" xfId="385"/>
    <cellStyle name="差_2017年省对市（州）税收返还和转移支付预算分地区情况表（华侨事务补助）(1)_四川省2018年财政预算执行情况(样表，稿二）" xfId="777"/>
    <cellStyle name="差_2017年省对市（州）税收返还和转移支付预算分地区情况表（华侨事务补助）(1)_四川省2019年财政预算（草案）（样表，稿二）" xfId="861"/>
    <cellStyle name="差_21 禁毒补助经费" xfId="866"/>
    <cellStyle name="差_21 禁毒补助经费_四川省2018年财政预算执行情况(样表，稿二）" xfId="867"/>
    <cellStyle name="差_21 禁毒补助经费_四川省2019年财政预算（草案）（样表，稿二）" xfId="868"/>
    <cellStyle name="差_22 2017年省对市（州）税收返还和转移支付预算分地区情况表（交警业务经费）(1)" xfId="140"/>
    <cellStyle name="差_22 2017年省对市（州）税收返还和转移支付预算分地区情况表（交警业务经费）(1)_四川省2018年财政预算执行情况(样表，稿二）" xfId="870"/>
    <cellStyle name="差_22 2017年省对市（州）税收返还和转移支付预算分地区情况表（交警业务经费）(1)_四川省2019年财政预算（草案）（样表，稿二）" xfId="341"/>
    <cellStyle name="差_23 铁路护路专项经费" xfId="875"/>
    <cellStyle name="差_23 铁路护路专项经费_四川省2018年财政预算执行情况(样表，稿二）" xfId="877"/>
    <cellStyle name="差_23 铁路护路专项经费_四川省2019年财政预算（草案）（样表，稿二）" xfId="878"/>
    <cellStyle name="差_24 维稳经费" xfId="681"/>
    <cellStyle name="差_24 维稳经费_四川省2018年财政预算执行情况(样表，稿二）" xfId="461"/>
    <cellStyle name="差_24 维稳经费_四川省2019年财政预算（草案）（样表，稿二）" xfId="881"/>
    <cellStyle name="差_2-45" xfId="886"/>
    <cellStyle name="差_2-45_四川省2017年省对市（州）税收返还和转移支付分地区预算（草案）--社保处" xfId="502"/>
    <cellStyle name="差_2-45_四川省2018年财政预算执行情况(样表，稿二）" xfId="892"/>
    <cellStyle name="差_2-45_四川省2019年财政预算（草案）（样表，稿二）" xfId="811"/>
    <cellStyle name="差_2-46" xfId="792"/>
    <cellStyle name="差_2-46_四川省2017年省对市（州）税收返还和转移支付分地区预算（草案）--社保处" xfId="307"/>
    <cellStyle name="差_2-46_四川省2018年财政预算执行情况(样表，稿二）" xfId="51"/>
    <cellStyle name="差_2-46_四川省2019年财政预算（草案）（样表，稿二）" xfId="585"/>
    <cellStyle name="差_25 消防部队大型装备建设补助经费" xfId="190"/>
    <cellStyle name="差_25 消防部队大型装备建设补助经费_四川省2018年财政预算执行情况(样表，稿二）" xfId="324"/>
    <cellStyle name="差_25 消防部队大型装备建设补助经费_四川省2019年财政预算（草案）（样表，稿二）" xfId="46"/>
    <cellStyle name="差_2-50" xfId="887"/>
    <cellStyle name="差_2-50_四川省2017年省对市（州）税收返还和转移支付分地区预算（草案）--社保处" xfId="503"/>
    <cellStyle name="差_2-50_四川省2018年财政预算执行情况(样表，稿二）" xfId="893"/>
    <cellStyle name="差_2-50_四川省2019年财政预算（草案）（样表，稿二）" xfId="812"/>
    <cellStyle name="差_2-52" xfId="894"/>
    <cellStyle name="差_2-52_四川省2017年省对市（州）税收返还和转移支付分地区预算（草案）--社保处" xfId="898"/>
    <cellStyle name="差_2-52_四川省2018年财政预算执行情况(样表，稿二）" xfId="291"/>
    <cellStyle name="差_2-52_四川省2019年财政预算（草案）（样表，稿二）" xfId="439"/>
    <cellStyle name="差_2-55" xfId="902"/>
    <cellStyle name="差_2-55_四川省2017年省对市（州）税收返还和转移支付分地区预算（草案）--社保处" xfId="398"/>
    <cellStyle name="差_2-55_四川省2018年财政预算执行情况(样表，稿二）" xfId="904"/>
    <cellStyle name="差_2-55_四川省2019年财政预算（草案）（样表，稿二）" xfId="346"/>
    <cellStyle name="差_2-58" xfId="317"/>
    <cellStyle name="差_2-58_四川省2017年省对市（州）税收返还和转移支付分地区预算（草案）--社保处" xfId="665"/>
    <cellStyle name="差_2-58_四川省2018年财政预算执行情况(样表，稿二）" xfId="907"/>
    <cellStyle name="差_2-58_四川省2019年财政预算（草案）（样表，稿二）" xfId="908"/>
    <cellStyle name="差_2-59" xfId="320"/>
    <cellStyle name="差_2-59_四川省2017年省对市（州）税收返还和转移支付分地区预算（草案）--社保处" xfId="909"/>
    <cellStyle name="差_2-59_四川省2018年财政预算执行情况(样表，稿二）" xfId="910"/>
    <cellStyle name="差_2-59_四川省2019年财政预算（草案）（样表，稿二）" xfId="911"/>
    <cellStyle name="差_26 地方纪检监察机关办案补助专项资金" xfId="912"/>
    <cellStyle name="差_26 地方纪检监察机关办案补助专项资金_四川省2018年财政预算执行情况(样表，稿二）" xfId="595"/>
    <cellStyle name="差_26 地方纪检监察机关办案补助专项资金_四川省2019年财政预算（草案）（样表，稿二）" xfId="915"/>
    <cellStyle name="差_2-60" xfId="903"/>
    <cellStyle name="差_2-60_四川省2017年省对市（州）税收返还和转移支付分地区预算（草案）--社保处" xfId="399"/>
    <cellStyle name="差_2-60_四川省2018年财政预算执行情况(样表，稿二）" xfId="905"/>
    <cellStyle name="差_2-60_四川省2019年财政预算（草案）（样表，稿二）" xfId="347"/>
    <cellStyle name="差_2-62" xfId="916"/>
    <cellStyle name="差_2-62_四川省2017年省对市（州）税收返还和转移支付分地区预算（草案）--社保处" xfId="86"/>
    <cellStyle name="差_2-62_四川省2018年财政预算执行情况(样表，稿二）" xfId="394"/>
    <cellStyle name="差_2-62_四川省2019年财政预算（草案）（样表，稿二）" xfId="917"/>
    <cellStyle name="差_2-65" xfId="836"/>
    <cellStyle name="差_2-65_四川省2017年省对市（州）税收返还和转移支付分地区预算（草案）--社保处" xfId="921"/>
    <cellStyle name="差_2-65_四川省2018年财政预算执行情况(样表，稿二）" xfId="923"/>
    <cellStyle name="差_2-65_四川省2019年财政预算（草案）（样表，稿二）" xfId="504"/>
    <cellStyle name="差_2-67" xfId="925"/>
    <cellStyle name="差_2-67_四川省2017年省对市（州）税收返还和转移支付分地区预算（草案）--社保处" xfId="928"/>
    <cellStyle name="差_2-67_四川省2018年财政预算执行情况(样表，稿二）" xfId="5"/>
    <cellStyle name="差_2-67_四川省2019年财政预算（草案）（样表，稿二）" xfId="210"/>
    <cellStyle name="差_27 妇女儿童事业发展专项资金" xfId="366"/>
    <cellStyle name="差_27 妇女儿童事业发展专项资金_四川省2018年财政预算执行情况(样表，稿二）" xfId="22"/>
    <cellStyle name="差_27 妇女儿童事业发展专项资金_四川省2019年财政预算（草案）（样表，稿二）" xfId="220"/>
    <cellStyle name="差_28 基层干训机构建设补助专项资金" xfId="931"/>
    <cellStyle name="差_28 基层干训机构建设补助专项资金_四川省2018年财政预算执行情况(样表，稿二）" xfId="934"/>
    <cellStyle name="差_28 基层干训机构建设补助专项资金_四川省2019年财政预算（草案）（样表，稿二）" xfId="860"/>
    <cellStyle name="差_2-财金互动" xfId="936"/>
    <cellStyle name="差_2-财金互动_四川省2018年财政预算执行情况(样表，稿二）" xfId="1"/>
    <cellStyle name="差_2-财金互动_四川省2019年财政预算（草案）（样表，稿二）" xfId="329"/>
    <cellStyle name="差_2-义务教育经费保障机制改革" xfId="197"/>
    <cellStyle name="差_2-义务教育经费保障机制改革_四川省2018年财政预算执行情况(样表，稿二）" xfId="938"/>
    <cellStyle name="差_2-义务教育经费保障机制改革_四川省2019年财政预算（草案）（样表，稿二）" xfId="58"/>
    <cellStyle name="差_3 2017年省对市（州）税收返还和转移支付预算分地区情况表（到村任职）" xfId="939"/>
    <cellStyle name="差_3 2017年省对市（州）税收返还和转移支付预算分地区情况表（到村任职）_四川省2018年财政预算执行情况(样表，稿二）" xfId="940"/>
    <cellStyle name="差_3 2017年省对市（州）税收返还和转移支付预算分地区情况表（到村任职）_四川省2019年财政预算（草案）（样表，稿二）" xfId="941"/>
    <cellStyle name="差_3-创业担保贷款贴息及奖补" xfId="237"/>
    <cellStyle name="差_3-创业担保贷款贴息及奖补_四川省2018年财政预算执行情况(样表，稿二）" xfId="943"/>
    <cellStyle name="差_3-创业担保贷款贴息及奖补_四川省2019年财政预算（草案）（样表，稿二）" xfId="581"/>
    <cellStyle name="差_3-义务教育均衡发展专项" xfId="944"/>
    <cellStyle name="差_3-义务教育均衡发展专项_四川省2018年财政预算执行情况(样表，稿二）" xfId="675"/>
    <cellStyle name="差_3-义务教育均衡发展专项_四川省2019年财政预算（草案）（样表，稿二）" xfId="262"/>
    <cellStyle name="差_4" xfId="945"/>
    <cellStyle name="差_4_四川省2018年财政预算执行情况(样表，稿二）" xfId="946"/>
    <cellStyle name="差_4_四川省2019年财政预算（草案）（样表，稿二）" xfId="948"/>
    <cellStyle name="差_4-11" xfId="638"/>
    <cellStyle name="差_4-11_四川省2018年财政预算执行情况(样表，稿二）" xfId="950"/>
    <cellStyle name="差_4-11_四川省2019年财政预算（草案）（样表，稿二）" xfId="231"/>
    <cellStyle name="差_4-12" xfId="952"/>
    <cellStyle name="差_4-12_四川省2018年财政预算执行情况(样表，稿二）" xfId="708"/>
    <cellStyle name="差_4-12_四川省2019年财政预算（草案）（样表，稿二）" xfId="381"/>
    <cellStyle name="差_4-14" xfId="23"/>
    <cellStyle name="差_4-14_四川省2018年财政预算执行情况(样表，稿二）" xfId="954"/>
    <cellStyle name="差_4-14_四川省2019年财政预算（草案）（样表，稿二）" xfId="956"/>
    <cellStyle name="差_4-15" xfId="569"/>
    <cellStyle name="差_4-15_四川省2018年财政预算执行情况(样表，稿二）" xfId="562"/>
    <cellStyle name="差_4-15_四川省2019年财政预算（草案）（样表，稿二）" xfId="958"/>
    <cellStyle name="差_4-20" xfId="570"/>
    <cellStyle name="差_4-20_四川省2018年财政预算执行情况(样表，稿二）" xfId="563"/>
    <cellStyle name="差_4-20_四川省2019年财政预算（草案）（样表，稿二）" xfId="959"/>
    <cellStyle name="差_4-21" xfId="747"/>
    <cellStyle name="差_4-21_四川省2018年财政预算执行情况(样表，稿二）" xfId="961"/>
    <cellStyle name="差_4-21_四川省2019年财政预算（草案）（样表，稿二）" xfId="962"/>
    <cellStyle name="差_4-22" xfId="258"/>
    <cellStyle name="差_4-22_四川省2018年财政预算执行情况(样表，稿二）" xfId="964"/>
    <cellStyle name="差_4-22_四川省2019年财政预算（草案）（样表，稿二）" xfId="458"/>
    <cellStyle name="差_4-23" xfId="147"/>
    <cellStyle name="差_4-23_四川省2018年财政预算执行情况(样表，稿二）" xfId="699"/>
    <cellStyle name="差_4-23_四川省2019年财政预算（草案）（样表，稿二）" xfId="965"/>
    <cellStyle name="差_4-24" xfId="161"/>
    <cellStyle name="差_4-24_四川省2018年财政预算执行情况(样表，稿二）" xfId="968"/>
    <cellStyle name="差_4-24_四川省2019年财政预算（草案）（样表，稿二）" xfId="970"/>
    <cellStyle name="差_4-29" xfId="400"/>
    <cellStyle name="差_4-29_四川省2018年财政预算执行情况(样表，稿二）" xfId="162"/>
    <cellStyle name="差_4-29_四川省2019年财政预算（草案）（样表，稿二）" xfId="973"/>
    <cellStyle name="差_4-30" xfId="176"/>
    <cellStyle name="差_4-30_四川省2018年财政预算执行情况(样表，稿二）" xfId="974"/>
    <cellStyle name="差_4-30_四川省2019年财政预算（草案）（样表，稿二）" xfId="975"/>
    <cellStyle name="差_4-31" xfId="977"/>
    <cellStyle name="差_4-31_四川省2018年财政预算执行情况(样表，稿二）" xfId="926"/>
    <cellStyle name="差_4-31_四川省2019年财政预算（草案）（样表，稿二）" xfId="361"/>
    <cellStyle name="差_4-5" xfId="404"/>
    <cellStyle name="差_4-5_四川省2018年财政预算执行情况(样表，稿二）" xfId="978"/>
    <cellStyle name="差_4-5_四川省2019年财政预算（草案）（样表，稿二）" xfId="979"/>
    <cellStyle name="差_4-8" xfId="980"/>
    <cellStyle name="差_4-8_四川省2018年财政预算执行情况(样表，稿二）" xfId="983"/>
    <cellStyle name="差_4-8_四川省2019年财政预算（草案）（样表，稿二）" xfId="355"/>
    <cellStyle name="差_4-9" xfId="986"/>
    <cellStyle name="差_4-9_四川省2018年财政预算执行情况(样表，稿二）" xfId="83"/>
    <cellStyle name="差_4-9_四川省2019年财政预算（草案）（样表，稿二）" xfId="987"/>
    <cellStyle name="差_4-农村义教“营养改善计划”" xfId="988"/>
    <cellStyle name="差_4-农村义教“营养改善计划”_四川省2018年财政预算执行情况(样表，稿二）" xfId="238"/>
    <cellStyle name="差_4-农村义教“营养改善计划”_四川省2019年财政预算（草案）（样表，稿二）" xfId="431"/>
    <cellStyle name="差_5 2017年省对市（州）税收返还和转移支付预算分地区情况表（全国重点寺观教堂维修经费业生中央财政补助资金）(1)" xfId="992"/>
    <cellStyle name="差_5 2017年省对市（州）税收返还和转移支付预算分地区情况表（全国重点寺观教堂维修经费业生中央财政补助资金）(1)_四川省2018年财政预算执行情况(样表，稿二）" xfId="994"/>
    <cellStyle name="差_5 2017年省对市（州）税收返还和转移支付预算分地区情况表（全国重点寺观教堂维修经费业生中央财政补助资金）(1)_四川省2019年财政预算（草案）（样表，稿二）" xfId="998"/>
    <cellStyle name="差_5-农村教师周转房建设" xfId="65"/>
    <cellStyle name="差_5-农村教师周转房建设_四川省2018年财政预算执行情况(样表，稿二）" xfId="999"/>
    <cellStyle name="差_5-农村教师周转房建设_四川省2019年财政预算（草案）（样表，稿二）" xfId="1000"/>
    <cellStyle name="差_5-中央财政统借统还外债项目资金" xfId="344"/>
    <cellStyle name="差_5-中央财政统借统还外债项目资金_四川省2018年财政预算执行情况(样表，稿二）" xfId="536"/>
    <cellStyle name="差_5-中央财政统借统还外债项目资金_四川省2019年财政预算（草案）（样表，稿二）" xfId="1002"/>
    <cellStyle name="差_6" xfId="1005"/>
    <cellStyle name="差_6_四川省2018年财政预算执行情况(样表，稿二）" xfId="717"/>
    <cellStyle name="差_6_四川省2019年财政预算（草案）（样表，稿二）" xfId="1007"/>
    <cellStyle name="差_6-扶持民办教育专项" xfId="1008"/>
    <cellStyle name="差_6-扶持民办教育专项_四川省2018年财政预算执行情况(样表，稿二）" xfId="328"/>
    <cellStyle name="差_6-扶持民办教育专项_四川省2019年财政预算（草案）（样表，稿二）" xfId="523"/>
    <cellStyle name="差_6-省级财政政府与社会资本合作项目综合补助资金" xfId="1010"/>
    <cellStyle name="差_6-省级财政政府与社会资本合作项目综合补助资金_四川省2018年财政预算执行情况(样表，稿二）" xfId="56"/>
    <cellStyle name="差_6-省级财政政府与社会资本合作项目综合补助资金_四川省2019年财政预算（草案）（样表，稿二）" xfId="1012"/>
    <cellStyle name="差_7 2017年省对市（州）税收返还和转移支付预算分地区情况表（省级旅游发展资金）(1)" xfId="1014"/>
    <cellStyle name="差_7 2017年省对市（州）税收返还和转移支付预算分地区情况表（省级旅游发展资金）(1)_四川省2018年财政预算执行情况(样表，稿二）" xfId="1016"/>
    <cellStyle name="差_7 2017年省对市（州）税收返还和转移支付预算分地区情况表（省级旅游发展资金）(1)_四川省2019年财政预算（草案）（样表，稿二）" xfId="1018"/>
    <cellStyle name="差_7-普惠金融政府和社会资本合作以奖代补资金" xfId="1020"/>
    <cellStyle name="差_7-普惠金融政府和社会资本合作以奖代补资金_四川省2018年财政预算执行情况(样表，稿二）" xfId="29"/>
    <cellStyle name="差_7-普惠金融政府和社会资本合作以奖代补资金_四川省2019年财政预算（草案）（样表，稿二）" xfId="591"/>
    <cellStyle name="差_7-中等职业教育发展专项经费" xfId="1021"/>
    <cellStyle name="差_7-中等职业教育发展专项经费_四川省2018年财政预算执行情况(样表，稿二）" xfId="1022"/>
    <cellStyle name="差_7-中等职业教育发展专项经费_四川省2019年财政预算（草案）（样表，稿二）" xfId="30"/>
    <cellStyle name="差_8 2017年省对市（州）税收返还和转移支付预算分地区情况表（民族事业发展资金）(1)" xfId="160"/>
    <cellStyle name="差_8 2017年省对市（州）税收返还和转移支付预算分地区情况表（民族事业发展资金）(1)_四川省2018年财政预算执行情况(样表，稿二）" xfId="967"/>
    <cellStyle name="差_8 2017年省对市（州）税收返还和转移支付预算分地区情况表（民族事业发展资金）(1)_四川省2019年财政预算（草案）（样表，稿二）" xfId="969"/>
    <cellStyle name="差_9 2017年省对市（州）税收返还和转移支付预算分地区情况表（全省工商行政管理专项经费）(1)" xfId="1024"/>
    <cellStyle name="差_9 2017年省对市（州）税收返还和转移支付预算分地区情况表（全省工商行政管理专项经费）(1)_四川省2018年财政预算执行情况(样表，稿二）" xfId="1027"/>
    <cellStyle name="差_9 2017年省对市（州）税收返还和转移支付预算分地区情况表（全省工商行政管理专项经费）(1)_四川省2019年财政预算（草案）（样表，稿二）" xfId="658"/>
    <cellStyle name="差_Sheet14" xfId="1028"/>
    <cellStyle name="差_Sheet14_四川省2017年省对市（州）税收返还和转移支付分地区预算（草案）--社保处" xfId="1031"/>
    <cellStyle name="差_Sheet14_四川省2018年财政预算执行情况(样表，稿二）" xfId="1034"/>
    <cellStyle name="差_Sheet14_四川省2019年财政预算（草案）（样表，稿二）" xfId="447"/>
    <cellStyle name="差_Sheet15" xfId="1038"/>
    <cellStyle name="差_Sheet15_四川省2017年省对市（州）税收返还和转移支付分地区预算（草案）--社保处" xfId="772"/>
    <cellStyle name="差_Sheet15_四川省2018年财政预算执行情况(样表，稿二）" xfId="1044"/>
    <cellStyle name="差_Sheet15_四川省2019年财政预算（草案）（样表，稿二）" xfId="864"/>
    <cellStyle name="差_Sheet16" xfId="621"/>
    <cellStyle name="差_Sheet16_四川省2017年省对市（州）税收返还和转移支付分地区预算（草案）--社保处" xfId="1047"/>
    <cellStyle name="差_Sheet16_四川省2018年财政预算执行情况(样表，稿二）" xfId="1049"/>
    <cellStyle name="差_Sheet16_四川省2019年财政预算（草案）（样表，稿二）" xfId="104"/>
    <cellStyle name="差_Sheet18" xfId="1050"/>
    <cellStyle name="差_Sheet18_四川省2017年省对市（州）税收返还和转移支付分地区预算（草案）--社保处" xfId="1051"/>
    <cellStyle name="差_Sheet18_四川省2018年财政预算执行情况(样表，稿二）" xfId="50"/>
    <cellStyle name="差_Sheet18_四川省2019年财政预算（草案）（样表，稿二）" xfId="1054"/>
    <cellStyle name="差_Sheet19" xfId="7"/>
    <cellStyle name="差_Sheet19_四川省2017年省对市（州）税收返还和转移支付分地区预算（草案）--社保处" xfId="1056"/>
    <cellStyle name="差_Sheet19_四川省2018年财政预算执行情况(样表，稿二）" xfId="1058"/>
    <cellStyle name="差_Sheet19_四川省2019年财政预算（草案）（样表，稿二）" xfId="649"/>
    <cellStyle name="差_Sheet2" xfId="1059"/>
    <cellStyle name="差_Sheet2_四川省2018年财政预算执行情况(样表，稿二）" xfId="1060"/>
    <cellStyle name="差_Sheet2_四川省2019年财政预算（草案）（样表，稿二）" xfId="1061"/>
    <cellStyle name="差_Sheet20" xfId="1039"/>
    <cellStyle name="差_Sheet20_四川省2017年省对市（州）税收返还和转移支付分地区预算（草案）--社保处" xfId="773"/>
    <cellStyle name="差_Sheet20_四川省2018年财政预算执行情况(样表，稿二）" xfId="1045"/>
    <cellStyle name="差_Sheet20_四川省2019年财政预算（草案）（样表，稿二）" xfId="865"/>
    <cellStyle name="差_Sheet22" xfId="1064"/>
    <cellStyle name="差_Sheet22_四川省2017年省对市（州）税收返还和转移支付分地区预算（草案）--社保处" xfId="882"/>
    <cellStyle name="差_Sheet22_四川省2018年财政预算执行情况(样表，稿二）" xfId="312"/>
    <cellStyle name="差_Sheet22_四川省2019年财政预算（草案）（样表，稿二）" xfId="1066"/>
    <cellStyle name="差_Sheet25" xfId="627"/>
    <cellStyle name="差_Sheet25_四川省2017年省对市（州）税收返还和转移支付分地区预算（草案）--社保处" xfId="740"/>
    <cellStyle name="差_Sheet25_四川省2018年财政预算执行情况(样表，稿二）" xfId="1071"/>
    <cellStyle name="差_Sheet25_四川省2019年财政预算（草案）（样表，稿二）" xfId="531"/>
    <cellStyle name="差_Sheet26" xfId="1073"/>
    <cellStyle name="差_Sheet26_四川省2017年省对市（州）税收返还和转移支付分地区预算（草案）--社保处" xfId="403"/>
    <cellStyle name="差_Sheet26_四川省2018年财政预算执行情况(样表，稿二）" xfId="1001"/>
    <cellStyle name="差_Sheet26_四川省2019年财政预算（草案）（样表，稿二）" xfId="1074"/>
    <cellStyle name="差_Sheet27" xfId="1077"/>
    <cellStyle name="差_Sheet27_四川省2017年省对市（州）税收返还和转移支付分地区预算（草案）--社保处" xfId="1080"/>
    <cellStyle name="差_Sheet27_四川省2018年财政预算执行情况(样表，稿二）" xfId="113"/>
    <cellStyle name="差_Sheet27_四川省2019年财政预算（草案）（样表，稿二）" xfId="686"/>
    <cellStyle name="差_Sheet29" xfId="515"/>
    <cellStyle name="差_Sheet29_四川省2017年省对市（州）税收返还和转移支付分地区预算（草案）--社保处" xfId="250"/>
    <cellStyle name="差_Sheet29_四川省2018年财政预算执行情况(样表，稿二）" xfId="1032"/>
    <cellStyle name="差_Sheet29_四川省2019年财政预算（草案）（样表，稿二）" xfId="1083"/>
    <cellStyle name="差_Sheet32" xfId="1078"/>
    <cellStyle name="差_Sheet32_四川省2017年省对市（州）税收返还和转移支付分地区预算（草案）--社保处" xfId="1081"/>
    <cellStyle name="差_Sheet32_四川省2018年财政预算执行情况(样表，稿二）" xfId="114"/>
    <cellStyle name="差_Sheet32_四川省2019年财政预算（草案）（样表，稿二）" xfId="687"/>
    <cellStyle name="差_Sheet33" xfId="1085"/>
    <cellStyle name="差_Sheet33_四川省2017年省对市（州）税收返还和转移支付分地区预算（草案）--社保处" xfId="1087"/>
    <cellStyle name="差_Sheet33_四川省2018年财政预算执行情况(样表，稿二）" xfId="662"/>
    <cellStyle name="差_Sheet33_四川省2019年财政预算（草案）（样表，稿二）" xfId="175"/>
    <cellStyle name="差_Sheet7" xfId="1089"/>
    <cellStyle name="差_Sheet7_四川省2018年财政预算执行情况(样表，稿二）" xfId="1090"/>
    <cellStyle name="差_Sheet7_四川省2019年财政预算（草案）（样表，稿二）" xfId="1092"/>
    <cellStyle name="差_博物馆纪念馆逐步免费开放补助资金" xfId="93"/>
    <cellStyle name="差_博物馆纪念馆逐步免费开放补助资金_四川省2018年财政预算执行情况(样表，稿二）" xfId="613"/>
    <cellStyle name="差_博物馆纪念馆逐步免费开放补助资金_四川省2019年财政预算（草案）（样表，稿二）" xfId="1093"/>
    <cellStyle name="差_财政预算草案相关表格（省级科编审一二三科分工）+-+副本" xfId="1096"/>
    <cellStyle name="差_促进扩大信贷增量" xfId="1097"/>
    <cellStyle name="差_促进扩大信贷增量 2" xfId="549"/>
    <cellStyle name="差_促进扩大信贷增量 2 2" xfId="1098"/>
    <cellStyle name="差_促进扩大信贷增量 2 2_2017年省对市(州)税收返还和转移支付预算" xfId="297"/>
    <cellStyle name="差_促进扩大信贷增量 2 2_2017年省对市(州)税收返还和转移支付预算_四川省2018年财政预算执行情况(样表，稿二）" xfId="1099"/>
    <cellStyle name="差_促进扩大信贷增量 2 2_2017年省对市(州)税收返还和转移支付预算_四川省2019年财政预算（草案）（样表，稿二）" xfId="611"/>
    <cellStyle name="差_促进扩大信贷增量 2 2_四川省2017年省对市（州）税收返还和转移支付分地区预算（草案）--社保处" xfId="726"/>
    <cellStyle name="差_促进扩大信贷增量 2 2_四川省2018年财政预算执行情况(样表，稿二）" xfId="1100"/>
    <cellStyle name="差_促进扩大信贷增量 2 2_四川省2019年财政预算（草案）（样表，稿二）" xfId="1102"/>
    <cellStyle name="差_促进扩大信贷增量 2 3" xfId="1055"/>
    <cellStyle name="差_促进扩大信贷增量 2 3_四川省2018年财政预算执行情况(样表，稿二）" xfId="451"/>
    <cellStyle name="差_促进扩大信贷增量 2 3_四川省2019年财政预算（草案）（样表，稿二）" xfId="1104"/>
    <cellStyle name="差_促进扩大信贷增量 2_2017年省对市(州)税收返还和转移支付预算" xfId="567"/>
    <cellStyle name="差_促进扩大信贷增量 2_2017年省对市(州)税收返还和转移支付预算_四川省2018年财政预算执行情况(样表，稿二）" xfId="1107"/>
    <cellStyle name="差_促进扩大信贷增量 2_2017年省对市(州)税收返还和转移支付预算_四川省2019年财政预算（草案）（样表，稿二）" xfId="1109"/>
    <cellStyle name="差_促进扩大信贷增量 2_四川省2017年省对市（州）税收返还和转移支付分地区预算（草案）--社保处" xfId="640"/>
    <cellStyle name="差_促进扩大信贷增量 2_四川省2018年财政预算执行情况(样表，稿二）" xfId="1111"/>
    <cellStyle name="差_促进扩大信贷增量 2_四川省2019年财政预算（草案）（样表，稿二）" xfId="1112"/>
    <cellStyle name="差_促进扩大信贷增量 3" xfId="24"/>
    <cellStyle name="差_促进扩大信贷增量 3_2017年省对市(州)税收返还和转移支付预算" xfId="488"/>
    <cellStyle name="差_促进扩大信贷增量 3_2017年省对市(州)税收返还和转移支付预算_四川省2018年财政预算执行情况(样表，稿二）" xfId="1113"/>
    <cellStyle name="差_促进扩大信贷增量 3_2017年省对市(州)税收返还和转移支付预算_四川省2019年财政预算（草案）（样表，稿二）" xfId="1117"/>
    <cellStyle name="差_促进扩大信贷增量 3_四川省2017年省对市（州）税收返还和转移支付分地区预算（草案）--社保处" xfId="1009"/>
    <cellStyle name="差_促进扩大信贷增量 3_四川省2018年财政预算执行情况(样表，稿二）" xfId="955"/>
    <cellStyle name="差_促进扩大信贷增量 3_四川省2019年财政预算（草案）（样表，稿二）" xfId="957"/>
    <cellStyle name="差_促进扩大信贷增量 4" xfId="571"/>
    <cellStyle name="差_促进扩大信贷增量 4_四川省2018年财政预算执行情况(样表，稿二）" xfId="564"/>
    <cellStyle name="差_促进扩大信贷增量 4_四川省2019年财政预算（草案）（样表，稿二）" xfId="960"/>
    <cellStyle name="差_促进扩大信贷增量_2017年省对市(州)税收返还和转移支付预算" xfId="1118"/>
    <cellStyle name="差_促进扩大信贷增量_2017年省对市(州)税收返还和转移支付预算_四川省2018年财政预算执行情况(样表，稿二）" xfId="1122"/>
    <cellStyle name="差_促进扩大信贷增量_2017年省对市(州)税收返还和转移支付预算_四川省2019年财政预算（草案）（样表，稿二）" xfId="1025"/>
    <cellStyle name="差_促进扩大信贷增量_四川省2017年省对市（州）税收返还和转移支付分地区预算（草案）--社保处" xfId="1123"/>
    <cellStyle name="差_促进扩大信贷增量_四川省2018年财政预算执行情况(样表，稿二）" xfId="1006"/>
    <cellStyle name="差_促进扩大信贷增量_四川省2019年财政预算（草案）（样表，稿二）" xfId="1124"/>
    <cellStyle name="差_地方纪检监察机关办案补助专项资金" xfId="1125"/>
    <cellStyle name="差_地方纪检监察机关办案补助专项资金_四川省2017年省对市（州）税收返还和转移支付分地区预算（草案）--社保处" xfId="1126"/>
    <cellStyle name="差_地方纪检监察机关办案补助专项资金_四川省2018年财政预算执行情况(样表，稿二）" xfId="1127"/>
    <cellStyle name="差_地方纪检监察机关办案补助专项资金_四川省2019年财政预算（草案）（样表，稿二）" xfId="357"/>
    <cellStyle name="差_公共文化服务体系建设" xfId="1057"/>
    <cellStyle name="差_公共文化服务体系建设_四川省2018年财政预算执行情况(样表，稿二）" xfId="501"/>
    <cellStyle name="差_公共文化服务体系建设_四川省2019年财政预算（草案）（样表，稿二）" xfId="507"/>
    <cellStyle name="差_国家级非物质文化遗产保护专项资金" xfId="801"/>
    <cellStyle name="差_国家级非物质文化遗产保护专项资金_四川省2018年财政预算执行情况(样表，稿二）" xfId="242"/>
    <cellStyle name="差_国家级非物质文化遗产保护专项资金_四川省2019年财政预算（草案）（样表，稿二）" xfId="288"/>
    <cellStyle name="差_国家文物保护专项资金" xfId="1128"/>
    <cellStyle name="差_国家文物保护专项资金_四川省2018年财政预算执行情况(样表，稿二）" xfId="1130"/>
    <cellStyle name="差_国家文物保护专项资金_四川省2019年财政预算（草案）（样表，稿二）" xfId="1134"/>
    <cellStyle name="差_汇总" xfId="1135"/>
    <cellStyle name="差_汇总 2" xfId="313"/>
    <cellStyle name="差_汇总 2 2" xfId="1136"/>
    <cellStyle name="差_汇总 2 2_2017年省对市(州)税收返还和转移支付预算" xfId="1095"/>
    <cellStyle name="差_汇总 2 2_2017年省对市(州)税收返还和转移支付预算_四川省2018年财政预算执行情况(样表，稿二）" xfId="1138"/>
    <cellStyle name="差_汇总 2 2_2017年省对市(州)税收返还和转移支付预算_四川省2019年财政预算（草案）（样表，稿二）" xfId="1139"/>
    <cellStyle name="差_汇总 2 2_四川省2017年省对市（州）税收返还和转移支付分地区预算（草案）--社保处" xfId="448"/>
    <cellStyle name="差_汇总 2 2_四川省2018年财政预算执行情况(样表，稿二）" xfId="750"/>
    <cellStyle name="差_汇总 2 2_四川省2019年财政预算（草案）（样表，稿二）" xfId="1140"/>
    <cellStyle name="差_汇总 2 3" xfId="1142"/>
    <cellStyle name="差_汇总 2 3_四川省2018年财政预算执行情况(样表，稿二）" xfId="125"/>
    <cellStyle name="差_汇总 2 3_四川省2019年财政预算（草案）（样表，稿二）" xfId="1145"/>
    <cellStyle name="差_汇总 2_2017年省对市(州)税收返还和转移支付预算" xfId="1146"/>
    <cellStyle name="差_汇总 2_2017年省对市(州)税收返还和转移支付预算_四川省2018年财政预算执行情况(样表，稿二）" xfId="387"/>
    <cellStyle name="差_汇总 2_2017年省对市(州)税收返还和转移支付预算_四川省2019年财政预算（草案）（样表，稿二）" xfId="263"/>
    <cellStyle name="差_汇总 2_四川省2017年省对市（州）税收返还和转移支付分地区预算（草案）--社保处" xfId="1147"/>
    <cellStyle name="差_汇总 2_四川省2018年财政预算执行情况(样表，稿二）" xfId="1152"/>
    <cellStyle name="差_汇总 2_四川省2019年财政预算（草案）（样表，稿二）" xfId="1153"/>
    <cellStyle name="差_汇总 3" xfId="855"/>
    <cellStyle name="差_汇总 3_2017年省对市(州)税收返还和转移支付预算" xfId="1156"/>
    <cellStyle name="差_汇总 3_2017年省对市(州)税收返还和转移支付预算_四川省2018年财政预算执行情况(样表，稿二）" xfId="340"/>
    <cellStyle name="差_汇总 3_2017年省对市(州)税收返还和转移支付预算_四川省2019年财政预算（草案）（样表，稿二）" xfId="478"/>
    <cellStyle name="差_汇总 3_四川省2017年省对市（州）税收返还和转移支付分地区预算（草案）--社保处" xfId="1157"/>
    <cellStyle name="差_汇总 3_四川省2018年财政预算执行情况(样表，稿二）" xfId="1160"/>
    <cellStyle name="差_汇总 3_四川省2019年财政预算（草案）（样表，稿二）" xfId="469"/>
    <cellStyle name="差_汇总 4" xfId="1162"/>
    <cellStyle name="差_汇总 4_四川省2018年财政预算执行情况(样表，稿二）" xfId="407"/>
    <cellStyle name="差_汇总 4_四川省2019年财政预算（草案）（样表，稿二）" xfId="636"/>
    <cellStyle name="差_汇总_1" xfId="1163"/>
    <cellStyle name="差_汇总_1 2" xfId="937"/>
    <cellStyle name="差_汇总_1 2 2" xfId="1165"/>
    <cellStyle name="差_汇总_1 2 2 2" xfId="178"/>
    <cellStyle name="差_汇总_1 2 2_2017年省对市(州)税收返还和转移支付预算" xfId="1166"/>
    <cellStyle name="差_汇总_1 2 2_2017年省对市(州)税收返还和转移支付预算 2" xfId="1167"/>
    <cellStyle name="差_汇总_1 2 3" xfId="1170"/>
    <cellStyle name="差_汇总_1 2 3 2" xfId="1172"/>
    <cellStyle name="差_汇总_1 2 4" xfId="1174"/>
    <cellStyle name="差_汇总_1 2_2017年省对市(州)税收返还和转移支付预算" xfId="351"/>
    <cellStyle name="差_汇总_1 2_2017年省对市(州)税收返还和转移支付预算 2" xfId="755"/>
    <cellStyle name="差_汇总_1 3" xfId="1175"/>
    <cellStyle name="差_汇总_1 3 2" xfId="1176"/>
    <cellStyle name="差_汇总_1 3_2017年省对市(州)税收返还和转移支付预算" xfId="1179"/>
    <cellStyle name="差_汇总_1 3_2017年省对市(州)税收返还和转移支付预算 2" xfId="232"/>
    <cellStyle name="差_汇总_1 4" xfId="1075"/>
    <cellStyle name="差_汇总_2" xfId="817"/>
    <cellStyle name="差_汇总_2 2" xfId="1180"/>
    <cellStyle name="差_汇总_2 2 2" xfId="2"/>
    <cellStyle name="差_汇总_2 2 2_2017年省对市(州)税收返还和转移支付预算" xfId="1181"/>
    <cellStyle name="差_汇总_2 2 2_2017年省对市(州)税收返还和转移支付预算_四川省2018年财政预算执行情况(样表，稿二）" xfId="1182"/>
    <cellStyle name="差_汇总_2 2 2_2017年省对市(州)税收返还和转移支付预算_四川省2019年财政预算（草案）（样表，稿二）" xfId="1185"/>
    <cellStyle name="差_汇总_2 2 2_四川省2017年省对市（州）税收返还和转移支付分地区预算（草案）--社保处" xfId="1186"/>
    <cellStyle name="差_汇总_2 2 2_四川省2018年财政预算执行情况(样表，稿二）" xfId="130"/>
    <cellStyle name="差_汇总_2 2 2_四川省2019年财政预算（草案）（样表，稿二）" xfId="1187"/>
    <cellStyle name="差_汇总_2 2 3" xfId="73"/>
    <cellStyle name="差_汇总_2 2 3_四川省2018年财政预算执行情况(样表，稿二）" xfId="1188"/>
    <cellStyle name="差_汇总_2 2 3_四川省2019年财政预算（草案）（样表，稿二）" xfId="848"/>
    <cellStyle name="差_汇总_2 2_2017年省对市(州)税收返还和转移支付预算" xfId="76"/>
    <cellStyle name="差_汇总_2 2_2017年省对市(州)税收返还和转移支付预算_四川省2018年财政预算执行情况(样表，稿二）" xfId="843"/>
    <cellStyle name="差_汇总_2 2_2017年省对市(州)税收返还和转移支付预算_四川省2019年财政预算（草案）（样表，稿二）" xfId="1029"/>
    <cellStyle name="差_汇总_2 2_四川省2017年省对市（州）税收返还和转移支付分地区预算（草案）--社保处" xfId="1189"/>
    <cellStyle name="差_汇总_2 2_四川省2018年财政预算执行情况(样表，稿二）" xfId="426"/>
    <cellStyle name="差_汇总_2 2_四川省2019年财政预算（草案）（样表，稿二）" xfId="1191"/>
    <cellStyle name="差_汇总_2 3" xfId="1137"/>
    <cellStyle name="差_汇总_2 3_2017年省对市(州)税收返还和转移支付预算" xfId="1192"/>
    <cellStyle name="差_汇总_2 3_2017年省对市(州)税收返还和转移支付预算_四川省2018年财政预算执行情况(样表，稿二）" xfId="1193"/>
    <cellStyle name="差_汇总_2 3_2017年省对市(州)税收返还和转移支付预算_四川省2019年财政预算（草案）（样表，稿二）" xfId="935"/>
    <cellStyle name="差_汇总_2 3_四川省2017年省对市（州）税收返还和转移支付分地区预算（草案）--社保处" xfId="1194"/>
    <cellStyle name="差_汇总_2 3_四川省2018年财政预算执行情况(样表，稿二）" xfId="1196"/>
    <cellStyle name="差_汇总_2 3_四川省2019年财政预算（草案）（样表，稿二）" xfId="198"/>
    <cellStyle name="差_汇总_2_四川省2017年省对市（州）税收返还和转移支付分地区预算（草案）--社保处" xfId="1198"/>
    <cellStyle name="差_汇总_2_四川省2018年财政预算执行情况(样表，稿二）" xfId="1199"/>
    <cellStyle name="差_汇总_2_四川省2019年财政预算（草案）（样表，稿二）" xfId="1201"/>
    <cellStyle name="差_汇总_2017年省对市(州)税收返还和转移支付预算" xfId="373"/>
    <cellStyle name="差_汇总_2017年省对市(州)税收返还和转移支付预算_四川省2018年财政预算执行情况(样表，稿二）" xfId="1202"/>
    <cellStyle name="差_汇总_2017年省对市(州)税收返还和转移支付预算_四川省2019年财政预算（草案）（样表，稿二）" xfId="633"/>
    <cellStyle name="差_汇总_四川省2017年省对市（州）税收返还和转移支付分地区预算（草案）--社保处" xfId="1203"/>
    <cellStyle name="差_汇总_四川省2018年财政预算执行情况(样表，稿二）" xfId="1204"/>
    <cellStyle name="差_汇总_四川省2019年财政预算（草案）（样表，稿二）" xfId="1205"/>
    <cellStyle name="差_科技口6-30-35" xfId="763"/>
    <cellStyle name="差_科技口6-30-35_四川省2018年财政预算执行情况(样表，稿二）" xfId="1206"/>
    <cellStyle name="差_科技口6-30-35_四川省2019年财政预算（草案）（样表，稿二）" xfId="1207"/>
    <cellStyle name="差_美术馆公共图书馆文化馆（站）免费开放专项资金" xfId="1143"/>
    <cellStyle name="差_美术馆公共图书馆文化馆（站）免费开放专项资金_四川省2018年财政预算执行情况(样表，稿二）" xfId="1052"/>
    <cellStyle name="差_美术馆公共图书馆文化馆（站）免费开放专项资金_四川省2019年财政预算（草案）（样表，稿二）" xfId="1208"/>
    <cellStyle name="差_其他工程费用计费" xfId="1053"/>
    <cellStyle name="差_其他工程费用计费_四川省2017年省对市（州）税收返还和转移支付分地区预算（草案）--社保处" xfId="45"/>
    <cellStyle name="差_其他工程费用计费_四川省2018年财政预算执行情况(样表，稿二）" xfId="1209"/>
    <cellStyle name="差_其他工程费用计费_四川省2019年财政预算（草案）（样表，稿二）" xfId="871"/>
    <cellStyle name="差_少数民族文化事业发展专项资金" xfId="1190"/>
    <cellStyle name="差_少数民族文化事业发展专项资金_四川省2018年财政预算执行情况(样表，稿二）" xfId="116"/>
    <cellStyle name="差_少数民族文化事业发展专项资金_四川省2019年财政预算（草案）（样表，稿二）" xfId="1212"/>
    <cellStyle name="差_省级科技计划项目专项资金" xfId="839"/>
    <cellStyle name="差_省级科技计划项目专项资金_四川省2018年财政预算执行情况(样表，稿二）" xfId="1214"/>
    <cellStyle name="差_省级科技计划项目专项资金_四川省2019年财政预算（草案）（样表，稿二）" xfId="283"/>
    <cellStyle name="差_省级体育专项资金" xfId="483"/>
    <cellStyle name="差_省级体育专项资金_四川省2018年财政预算执行情况(样表，稿二）" xfId="257"/>
    <cellStyle name="差_省级体育专项资金_四川省2019年财政预算（草案）（样表，稿二）" xfId="1216"/>
    <cellStyle name="差_省级文化发展专项资金" xfId="1161"/>
    <cellStyle name="差_省级文化发展专项资金_四川省2018年财政预算执行情况(样表，稿二）" xfId="688"/>
    <cellStyle name="差_省级文化发展专项资金_四川省2019年财政预算（草案）（样表，稿二）" xfId="1220"/>
    <cellStyle name="差_省级文物保护专项资金" xfId="337"/>
    <cellStyle name="差_省级文物保护专项资金_四川省2018年财政预算执行情况(样表，稿二）" xfId="1221"/>
    <cellStyle name="差_省级文物保护专项资金_四川省2019年财政预算（草案）（样表，稿二）" xfId="851"/>
    <cellStyle name="差_收入" xfId="1149"/>
    <cellStyle name="差_四川省2017年省对市（州）税收返还和转移支付分地区预算（草案）--行政政法处" xfId="148"/>
    <cellStyle name="差_四川省2017年省对市（州）税收返还和转移支付分地区预算（草案）--行政政法处_四川省2018年财政预算执行情况(样表，稿二）" xfId="700"/>
    <cellStyle name="差_四川省2017年省对市（州）税收返还和转移支付分地区预算（草案）--行政政法处_四川省2019年财政预算（草案）（样表，稿二）" xfId="966"/>
    <cellStyle name="差_四川省2017年省对市（州）税收返还和转移支付分地区预算（草案）--教科文处" xfId="1222"/>
    <cellStyle name="差_四川省2017年省对市（州）税收返还和转移支付分地区预算（草案）--教科文处_四川省2018年财政预算执行情况(样表，稿二）" xfId="578"/>
    <cellStyle name="差_四川省2017年省对市（州）税收返还和转移支付分地区预算（草案）--教科文处_四川省2019年财政预算（草案）（样表，稿二）" xfId="1223"/>
    <cellStyle name="差_四川省2017年省对市（州）税收返还和转移支付分地区预算（草案）--社保处" xfId="1224"/>
    <cellStyle name="差_四川省2017年省对市（州）税收返还和转移支付分地区预算（草案）--债务金融处" xfId="1225"/>
    <cellStyle name="差_四川省2017年省对市（州）税收返还和转移支付分地区预算（草案）--债务金融处_四川省2018年财政预算执行情况(样表，稿二）" xfId="1195"/>
    <cellStyle name="差_四川省2017年省对市（州）税收返还和转移支付分地区预算（草案）--债务金融处_四川省2019年财政预算（草案）（样表，稿二）" xfId="1227"/>
    <cellStyle name="差_四川省2018年财政预算执行情况(样表，稿二）" xfId="715"/>
    <cellStyle name="差_四川省2019年财政预算（草案）（样表，稿二）" xfId="305"/>
    <cellStyle name="差_体育场馆免费低收费开放补助资金" xfId="1228"/>
    <cellStyle name="差_体育场馆免费低收费开放补助资金_四川省2018年财政预算执行情况(样表，稿二）" xfId="1229"/>
    <cellStyle name="差_体育场馆免费低收费开放补助资金_四川省2019年财政预算（草案）（样表，稿二）" xfId="896"/>
    <cellStyle name="差_文化产业发展专项资金" xfId="1230"/>
    <cellStyle name="差_文化产业发展专项资金_四川省2018年财政预算执行情况(样表，稿二）" xfId="743"/>
    <cellStyle name="差_文化产业发展专项资金_四川省2019年财政预算（草案）（样表，稿二）" xfId="1003"/>
    <cellStyle name="差_宣传文化事业发展专项资金" xfId="1231"/>
    <cellStyle name="差_宣传文化事业发展专项资金_四川省2018年财政预算执行情况(样表，稿二）" xfId="1232"/>
    <cellStyle name="差_宣传文化事业发展专项资金_四川省2019年财政预算（草案）（样表，稿二）" xfId="1233"/>
    <cellStyle name="差_债券贴息计算器" xfId="1234"/>
    <cellStyle name="差_债券贴息计算器_四川省2017年省对市（州）税收返还和转移支付分地区预算（草案）--社保处" xfId="1235"/>
    <cellStyle name="差_债券贴息计算器_四川省2018年财政预算执行情况(样表，稿二）" xfId="53"/>
    <cellStyle name="差_债券贴息计算器_四川省2019年财政预算（草案）（样表，稿二）" xfId="1236"/>
    <cellStyle name="差_支出" xfId="1238"/>
    <cellStyle name="常规" xfId="0" builtinId="0"/>
    <cellStyle name="常规 10" xfId="667"/>
    <cellStyle name="常规 10 2" xfId="673"/>
    <cellStyle name="常规 10 2 2" xfId="1239"/>
    <cellStyle name="常规 10 2 2 2" xfId="895"/>
    <cellStyle name="常规 10 2 2 2 2" xfId="1240"/>
    <cellStyle name="常规 10 2 2 3" xfId="19"/>
    <cellStyle name="常规 10 2 2 3 2" xfId="720"/>
    <cellStyle name="常规 10 2 2 4" xfId="1242"/>
    <cellStyle name="常规 10 2 2_2016年总决算信息公开表样表" xfId="1893"/>
    <cellStyle name="常规 10 2 3" xfId="1103"/>
    <cellStyle name="常规 10 2 3 2" xfId="1072"/>
    <cellStyle name="常规 10 2 4" xfId="879"/>
    <cellStyle name="常规 10 2 4 2" xfId="493"/>
    <cellStyle name="常规 10 2 5" xfId="831"/>
    <cellStyle name="常规 10 2 5 2" xfId="280"/>
    <cellStyle name="常规 10 2 5 3" xfId="1243"/>
    <cellStyle name="常规 10 2 6" xfId="1244"/>
    <cellStyle name="常规 10 2_2017年省对市(州)税收返还和转移支付预算" xfId="1245"/>
    <cellStyle name="常规 10 3" xfId="1217"/>
    <cellStyle name="常规 10 3 2" xfId="1248"/>
    <cellStyle name="常规 10 3 2 2" xfId="1249"/>
    <cellStyle name="常规 10 3 3" xfId="795"/>
    <cellStyle name="常规 10 3_123" xfId="1251"/>
    <cellStyle name="常规 10 4" xfId="840"/>
    <cellStyle name="常规 10 4 2" xfId="914"/>
    <cellStyle name="常规 10 4 2 2" xfId="631"/>
    <cellStyle name="常规 10 4 3" xfId="1094"/>
    <cellStyle name="常规 10 4 3 2" xfId="602"/>
    <cellStyle name="常规 10 4 3 2 2" xfId="1019"/>
    <cellStyle name="常规 10 4 3 3" xfId="659"/>
    <cellStyle name="常规 10 4 3 3 2" xfId="1252"/>
    <cellStyle name="常规 10 4 3 3 2 2" xfId="1253"/>
    <cellStyle name="常规 10 4 3 3 2 2 2" xfId="1254"/>
    <cellStyle name="常规 10 4 3 3 2 3" xfId="1258"/>
    <cellStyle name="常规 10 4 3 3 3" xfId="1259"/>
    <cellStyle name="常规 10 4 3 4" xfId="293"/>
    <cellStyle name="常规 10 4 3 4 2" xfId="574"/>
    <cellStyle name="常规 10 4 3 4 2 2" xfId="876"/>
    <cellStyle name="常规 10 4 3 4 2 3" xfId="1260"/>
    <cellStyle name="常规 10 4 3 4 3" xfId="1262"/>
    <cellStyle name="常规 10 4 3 5" xfId="296"/>
    <cellStyle name="常规 10 4 3 5 2" xfId="304"/>
    <cellStyle name="常规 10 4 3 6" xfId="1263"/>
    <cellStyle name="常规 10 4 3 6 2" xfId="133"/>
    <cellStyle name="常规 10 4 3 6 3" xfId="142"/>
    <cellStyle name="常规 10 4 3 7" xfId="1264"/>
    <cellStyle name="常规 10 4 3 7 2" xfId="1265"/>
    <cellStyle name="常规 10 4 3 8" xfId="1267"/>
    <cellStyle name="常规 10 4 4" xfId="1268"/>
    <cellStyle name="常规 10 4_四川省2018年财政预算执行情况(样表，稿二）" xfId="1215"/>
    <cellStyle name="常规 10 5" xfId="972"/>
    <cellStyle name="常规 10 5 2" xfId="906"/>
    <cellStyle name="常规 10 6" xfId="393"/>
    <cellStyle name="常规 10 6 2" xfId="619"/>
    <cellStyle name="常规 10 6 3" xfId="1062"/>
    <cellStyle name="常规 10 7" xfId="629"/>
    <cellStyle name="常规 10_123" xfId="1269"/>
    <cellStyle name="常规 11" xfId="138"/>
    <cellStyle name="常规 11 2" xfId="759"/>
    <cellStyle name="常规 11 2 2" xfId="1270"/>
    <cellStyle name="常规 11 2 2 2" xfId="1271"/>
    <cellStyle name="常规 11 2 3" xfId="1272"/>
    <cellStyle name="常规 11 2 3 2" xfId="1275"/>
    <cellStyle name="常规 11 2 4" xfId="606"/>
    <cellStyle name="常规 11 2_2017年省对市(州)税收返还和转移支付预算" xfId="1013"/>
    <cellStyle name="常规 11 3" xfId="647"/>
    <cellStyle name="常规 11 3 2" xfId="1132"/>
    <cellStyle name="常规 11 4" xfId="211"/>
    <cellStyle name="常规 12" xfId="1276"/>
    <cellStyle name="常规 12 2" xfId="1277"/>
    <cellStyle name="常规 12 2 2" xfId="28"/>
    <cellStyle name="常规 12 3" xfId="643"/>
    <cellStyle name="常规 12_123" xfId="1278"/>
    <cellStyle name="常规 13" xfId="1279"/>
    <cellStyle name="常规 13 2" xfId="1280"/>
    <cellStyle name="常规 13_四川省2017年省对市（州）税收返还和转移支付分地区预算（草案）--社保处" xfId="1282"/>
    <cellStyle name="常规 14" xfId="696"/>
    <cellStyle name="常规 14 2" xfId="1283"/>
    <cellStyle name="常规 14 2 2" xfId="542"/>
    <cellStyle name="常规 14 3" xfId="1284"/>
    <cellStyle name="常规 14_四川省2018年财政预算执行情况(样表，稿二）" xfId="81"/>
    <cellStyle name="常规 15" xfId="454"/>
    <cellStyle name="常规 15 2" xfId="657"/>
    <cellStyle name="常规 15 2 2" xfId="1286"/>
    <cellStyle name="常规 15 3" xfId="97"/>
    <cellStyle name="常规 15 4" xfId="117"/>
    <cellStyle name="常规 15 4 2" xfId="8"/>
    <cellStyle name="常规 16" xfId="1291"/>
    <cellStyle name="常规 16 2" xfId="1293"/>
    <cellStyle name="常规 16 2 2" xfId="669"/>
    <cellStyle name="常规 16_四川省2018年财政预算执行情况(样表，稿二）" xfId="1129"/>
    <cellStyle name="常规 17" xfId="890"/>
    <cellStyle name="常规 17 2" xfId="1295"/>
    <cellStyle name="常规 17 2 2" xfId="1213"/>
    <cellStyle name="常规 17 2_2016年四川省省级一般公共预算支出执行情况表" xfId="1297"/>
    <cellStyle name="常规 17 3" xfId="121"/>
    <cellStyle name="常规 17 4" xfId="922"/>
    <cellStyle name="常规 17 4 2" xfId="1299"/>
    <cellStyle name="常规 17 4_2016年四川省省级一般公共预算支出执行情况表" xfId="25"/>
    <cellStyle name="常规 17 5" xfId="1302"/>
    <cellStyle name="常规 17_2016年四川省省级一般公共预算支出执行情况表" xfId="1155"/>
    <cellStyle name="常规 18" xfId="982"/>
    <cellStyle name="常规 18 2" xfId="1304"/>
    <cellStyle name="常规 18 2 2" xfId="1305"/>
    <cellStyle name="常规 18 3" xfId="1307"/>
    <cellStyle name="常规 18_四川省2018年财政预算执行情况(样表，稿二）" xfId="1308"/>
    <cellStyle name="常规 19" xfId="949"/>
    <cellStyle name="常规 19 2" xfId="1310"/>
    <cellStyle name="常规 19 2 2" xfId="1312"/>
    <cellStyle name="常规 19_四川省2018年财政预算执行情况(样表，稿二）" xfId="872"/>
    <cellStyle name="常规 2" xfId="1313"/>
    <cellStyle name="常规 2 2" xfId="1314"/>
    <cellStyle name="常规 2 2 2" xfId="1316"/>
    <cellStyle name="常规 2 2 2 2" xfId="1318"/>
    <cellStyle name="常规 2 2 2 2 2" xfId="786"/>
    <cellStyle name="常规 2 2 2 3" xfId="1319"/>
    <cellStyle name="常规 2 2 2 3 2" xfId="586"/>
    <cellStyle name="常规 2 2 2 4" xfId="63"/>
    <cellStyle name="常规 2 2 2_2017年省对市(州)税收返还和转移支付预算" xfId="1320"/>
    <cellStyle name="常规 2 2 3" xfId="1323"/>
    <cellStyle name="常规 2 2 3 2" xfId="623"/>
    <cellStyle name="常规 2 2 4" xfId="1326"/>
    <cellStyle name="常规 2 2 4 2" xfId="1327"/>
    <cellStyle name="常规 2 2_2017年省对市(州)税收返还和转移支付预算" xfId="1328"/>
    <cellStyle name="常规 2 3" xfId="1329"/>
    <cellStyle name="常规 2 3 2" xfId="929"/>
    <cellStyle name="常规 2 3 2 2" xfId="990"/>
    <cellStyle name="常规 2 3 2 2 2" xfId="710"/>
    <cellStyle name="常规 2 3 2 3" xfId="207"/>
    <cellStyle name="常规 2 3 2 3 2" xfId="1330"/>
    <cellStyle name="常规 2 3 2 4" xfId="225"/>
    <cellStyle name="常规 2 3 2_2017年省对市(州)税收返还和转移支付预算" xfId="39"/>
    <cellStyle name="常规 2 3 3" xfId="869"/>
    <cellStyle name="常规 2 3 3 2" xfId="1331"/>
    <cellStyle name="常规 2 3 4" xfId="1332"/>
    <cellStyle name="常规 2 3 4 2" xfId="1333"/>
    <cellStyle name="常规 2 3 5" xfId="1335"/>
    <cellStyle name="常规 2 3 5 2" xfId="1336"/>
    <cellStyle name="常规 2 3 5 2 2" xfId="1338"/>
    <cellStyle name="常规 2 3 5 3" xfId="1340"/>
    <cellStyle name="常规 2 3 6" xfId="1341"/>
    <cellStyle name="常规 2 3_2017年省对市(州)税收返还和转移支付预算" xfId="1342"/>
    <cellStyle name="常规 2 4" xfId="1343"/>
    <cellStyle name="常规 2 4 2" xfId="1345"/>
    <cellStyle name="常规 2 4 2 2" xfId="1026"/>
    <cellStyle name="常规 2 4_四川省2018年财政预算执行情况(样表，稿二）" xfId="511"/>
    <cellStyle name="常规 2 5" xfId="1346"/>
    <cellStyle name="常规 2 5 2" xfId="1348"/>
    <cellStyle name="常规 2 5 2 2" xfId="1350"/>
    <cellStyle name="常规 2 5 3" xfId="582"/>
    <cellStyle name="常规 2 5 3 2" xfId="77"/>
    <cellStyle name="常规 2 5 4" xfId="588"/>
    <cellStyle name="常规 2 5_2017年省对市(州)税收返还和转移支付预算" xfId="1351"/>
    <cellStyle name="常规 2 6" xfId="1353"/>
    <cellStyle name="常规 2 6 2" xfId="1355"/>
    <cellStyle name="常规 2 7" xfId="1357"/>
    <cellStyle name="常规 2_%84表2：2016-2018年省级部门三年滚动规划报表" xfId="1359"/>
    <cellStyle name="常规 20" xfId="452"/>
    <cellStyle name="常规 20 2" xfId="654"/>
    <cellStyle name="常规 20 2 2" xfId="1285"/>
    <cellStyle name="常规 20 2 2 2" xfId="326"/>
    <cellStyle name="常规 20 2 3" xfId="1360"/>
    <cellStyle name="常规 20 2_2016年社保基金收支执行及2017年预算草案表" xfId="1361"/>
    <cellStyle name="常规 20 3" xfId="96"/>
    <cellStyle name="常规 20 3 2" xfId="1363"/>
    <cellStyle name="常规 20 4" xfId="115"/>
    <cellStyle name="常规 20_2015年全省及省级财政收支执行及2016年预算草案表（20160120）企业处修改" xfId="1364"/>
    <cellStyle name="常规 21" xfId="1290"/>
    <cellStyle name="常规 21 2" xfId="1292"/>
    <cellStyle name="常规 21 2 2" xfId="668"/>
    <cellStyle name="常规 21 2 2 2" xfId="1356"/>
    <cellStyle name="常规 21 2 3" xfId="1365"/>
    <cellStyle name="常规 21 2 3 2" xfId="1367"/>
    <cellStyle name="常规 21 2 3 2 2" xfId="818"/>
    <cellStyle name="常规 21 2 3 3" xfId="1369"/>
    <cellStyle name="常规 21 2 4" xfId="1370"/>
    <cellStyle name="常规 21 3" xfId="1371"/>
    <cellStyle name="常规 21 3 2" xfId="1372"/>
    <cellStyle name="常规 21 4" xfId="1373"/>
    <cellStyle name="常规 21 4 2" xfId="1374"/>
    <cellStyle name="常规 21 5" xfId="1121"/>
    <cellStyle name="常规 22" xfId="889"/>
    <cellStyle name="常规 22 2" xfId="1294"/>
    <cellStyle name="常规 22 2 2" xfId="1211"/>
    <cellStyle name="常规 22 2 2 2" xfId="1219"/>
    <cellStyle name="常规 22 2 3" xfId="1375"/>
    <cellStyle name="常规 22 3" xfId="120"/>
    <cellStyle name="常规 22 3 2" xfId="1376"/>
    <cellStyle name="常规 22 4" xfId="920"/>
    <cellStyle name="常规 22 4 2" xfId="1298"/>
    <cellStyle name="常规 22 5" xfId="1301"/>
    <cellStyle name="常规 23" xfId="981"/>
    <cellStyle name="常规 23 2" xfId="1303"/>
    <cellStyle name="常规 24" xfId="947"/>
    <cellStyle name="常规 24 2" xfId="1309"/>
    <cellStyle name="常规 24 2 2" xfId="1311"/>
    <cellStyle name="常规 24 3" xfId="1197"/>
    <cellStyle name="常规 25" xfId="1378"/>
    <cellStyle name="常规 25 2" xfId="1380"/>
    <cellStyle name="常规 25 2 2" xfId="1382"/>
    <cellStyle name="常规 25 2 2 2" xfId="803"/>
    <cellStyle name="常规 25 2 3" xfId="1383"/>
    <cellStyle name="常规 25 2_2016年社保基金收支执行及2017年预算草案表" xfId="1384"/>
    <cellStyle name="常规 25 3" xfId="933"/>
    <cellStyle name="常规 25 3 2" xfId="1386"/>
    <cellStyle name="常规 25 4" xfId="1387"/>
    <cellStyle name="常规 26" xfId="1391"/>
    <cellStyle name="常规 26 2" xfId="11"/>
    <cellStyle name="常规 26 2 2" xfId="414"/>
    <cellStyle name="常规 26 2 2 2" xfId="416"/>
    <cellStyle name="常规 26 2 3" xfId="428"/>
    <cellStyle name="常规 26 3" xfId="75"/>
    <cellStyle name="常规 26_2016年社保基金收支执行及2017年预算草案表" xfId="1394"/>
    <cellStyle name="常规 27" xfId="1396"/>
    <cellStyle name="常规 27 2" xfId="1399"/>
    <cellStyle name="常规 27 2 2" xfId="1400"/>
    <cellStyle name="常规 27 2_2016年四川省省级一般公共预算支出执行情况表" xfId="1402"/>
    <cellStyle name="常规 27 3" xfId="1404"/>
    <cellStyle name="常规 27_2016年四川省省级一般公共预算支出执行情况表" xfId="1406"/>
    <cellStyle name="常规 28" xfId="1106"/>
    <cellStyle name="常规 28 2" xfId="1257"/>
    <cellStyle name="常规 28 2 2" xfId="1409"/>
    <cellStyle name="常规 28 2 2 2" xfId="1120"/>
    <cellStyle name="常规 28 2 2 2 2" xfId="701"/>
    <cellStyle name="常规 28 2 2 3" xfId="1250"/>
    <cellStyle name="常规 28 2 2 4" xfId="455"/>
    <cellStyle name="常规 28 2 3" xfId="1043"/>
    <cellStyle name="常规 28 3" xfId="1411"/>
    <cellStyle name="常规 28_2016年社保基金收支执行及2017年预算草案表" xfId="1413"/>
    <cellStyle name="常规 29" xfId="1416"/>
    <cellStyle name="常规 29 2" xfId="1418"/>
    <cellStyle name="常规 3" xfId="1004"/>
    <cellStyle name="常规 3 2" xfId="271"/>
    <cellStyle name="常规 3 2 2" xfId="1042"/>
    <cellStyle name="常规 3 2 2 2" xfId="1300"/>
    <cellStyle name="常规 3 2 2 3" xfId="339"/>
    <cellStyle name="常规 3 2 2_2017年省对市(州)税收返还和转移支付预算" xfId="1421"/>
    <cellStyle name="常规 3 2 3" xfId="1424"/>
    <cellStyle name="常规 3 2 3 2" xfId="1425"/>
    <cellStyle name="常规 3 2 3 2 2" xfId="1427"/>
    <cellStyle name="常规 3 2 4" xfId="1429"/>
    <cellStyle name="常规 3 2_2016年四川省省级一般公共预算支出执行情况表" xfId="1431"/>
    <cellStyle name="常规 3 3" xfId="1432"/>
    <cellStyle name="常规 3 3 2" xfId="1433"/>
    <cellStyle name="常规 3 3 2 2" xfId="789"/>
    <cellStyle name="常规 3 3 3" xfId="1435"/>
    <cellStyle name="常规 3 3 3 2" xfId="1436"/>
    <cellStyle name="常规 3 3 4" xfId="703"/>
    <cellStyle name="常规 3 3_2017年省对市(州)税收返还和转移支付预算" xfId="1349"/>
    <cellStyle name="常规 3 4" xfId="1437"/>
    <cellStyle name="常规 3 4 2" xfId="1438"/>
    <cellStyle name="常规 3 5" xfId="1420"/>
    <cellStyle name="常规 3 5 2" xfId="1439"/>
    <cellStyle name="常规 3 6" xfId="1088"/>
    <cellStyle name="常规 3 6 2" xfId="1441"/>
    <cellStyle name="常规 3 7" xfId="1366"/>
    <cellStyle name="常规 3 8" xfId="1368"/>
    <cellStyle name="常规 3_15-省级防震减灾分情况" xfId="396"/>
    <cellStyle name="常规 30" xfId="1377"/>
    <cellStyle name="常规 30 2" xfId="1379"/>
    <cellStyle name="常规 30 2 2" xfId="1381"/>
    <cellStyle name="常规 30 2_2016年四川省省级一般公共预算支出执行情况表" xfId="1442"/>
    <cellStyle name="常规 30 3" xfId="932"/>
    <cellStyle name="常规 30_2016年四川省省级一般公共预算支出执行情况表" xfId="853"/>
    <cellStyle name="常规 31" xfId="1390"/>
    <cellStyle name="常规 31 2" xfId="10"/>
    <cellStyle name="常规 31 2 2" xfId="413"/>
    <cellStyle name="常规 31 3" xfId="74"/>
    <cellStyle name="常规 31_2016年社保基金收支执行及2017年预算草案表" xfId="1393"/>
    <cellStyle name="常规 32" xfId="1395"/>
    <cellStyle name="常规 32 2" xfId="1398"/>
    <cellStyle name="常规 32 3" xfId="1403"/>
    <cellStyle name="常规 33" xfId="1105"/>
    <cellStyle name="常规 33 2" xfId="1256"/>
    <cellStyle name="常规 34" xfId="1415"/>
    <cellStyle name="常规 34 2" xfId="1417"/>
    <cellStyle name="常规 35" xfId="1444"/>
    <cellStyle name="常规 35 2" xfId="1446"/>
    <cellStyle name="常规 35_2020支出预算表(以此为准)2" xfId="1448"/>
    <cellStyle name="常规 36" xfId="1450"/>
    <cellStyle name="常规 37" xfId="1452"/>
    <cellStyle name="常规 37 2" xfId="748"/>
    <cellStyle name="常规 37 2 2" xfId="1184"/>
    <cellStyle name="常规 37 3" xfId="1454"/>
    <cellStyle name="常规 37 3 2" xfId="1455"/>
    <cellStyle name="常规 37 4" xfId="1456"/>
    <cellStyle name="常规 38" xfId="1457"/>
    <cellStyle name="常规 39" xfId="6"/>
    <cellStyle name="常规 39 2" xfId="1458"/>
    <cellStyle name="常规 39 2 2" xfId="1460"/>
    <cellStyle name="常规 39 3" xfId="1461"/>
    <cellStyle name="常规 39 4" xfId="1462"/>
    <cellStyle name="常规 4" xfId="1463"/>
    <cellStyle name="常规 4 2" xfId="1464"/>
    <cellStyle name="常规 4 2 2" xfId="1467"/>
    <cellStyle name="常规 4 2 2 2" xfId="1469"/>
    <cellStyle name="常规 4 2 3" xfId="1470"/>
    <cellStyle name="常规 4 2_123" xfId="930"/>
    <cellStyle name="常规 4 3" xfId="1471"/>
    <cellStyle name="常规 4 3 2" xfId="1116"/>
    <cellStyle name="常规 4 4" xfId="1466"/>
    <cellStyle name="常规 4_123" xfId="1472"/>
    <cellStyle name="常规 40" xfId="1443"/>
    <cellStyle name="常规 40 2" xfId="1445"/>
    <cellStyle name="常规 41" xfId="1449"/>
    <cellStyle name="常规 42" xfId="1451"/>
    <cellStyle name="常规 47" xfId="1473"/>
    <cellStyle name="常规 47 2" xfId="1110"/>
    <cellStyle name="常规 47 2 2" xfId="1474"/>
    <cellStyle name="常规 47 2 2 2" xfId="1475"/>
    <cellStyle name="常规 47 2 2 2 2" xfId="1476"/>
    <cellStyle name="常规 47 2 2 3" xfId="1478"/>
    <cellStyle name="常规 47 2 3" xfId="64"/>
    <cellStyle name="常规 47 2 3 2" xfId="377"/>
    <cellStyle name="常规 47 2 4" xfId="66"/>
    <cellStyle name="常规 47 3" xfId="1480"/>
    <cellStyle name="常规 47 3 2" xfId="1481"/>
    <cellStyle name="常规 47 4" xfId="1483"/>
    <cellStyle name="常规 47 4 2" xfId="1486"/>
    <cellStyle name="常规 47 4 2 2" xfId="498"/>
    <cellStyle name="常规 47 4 3" xfId="1488"/>
    <cellStyle name="常规 47 5" xfId="1489"/>
    <cellStyle name="常规 48" xfId="1490"/>
    <cellStyle name="常规 48 2" xfId="1226"/>
    <cellStyle name="常规 48 2 2" xfId="1491"/>
    <cellStyle name="常规 48 2 2 2" xfId="1493"/>
    <cellStyle name="常规 48 2 3" xfId="1494"/>
    <cellStyle name="常规 48 3" xfId="89"/>
    <cellStyle name="常规 48 3 2" xfId="593"/>
    <cellStyle name="常规 48 4" xfId="825"/>
    <cellStyle name="常规 5" xfId="1495"/>
    <cellStyle name="常规 5 2" xfId="1496"/>
    <cellStyle name="常规 5 2 2" xfId="1497"/>
    <cellStyle name="常规 5 2 2 2" xfId="1498"/>
    <cellStyle name="常规 5 2 3" xfId="1499"/>
    <cellStyle name="常规 5 2 3 2" xfId="1500"/>
    <cellStyle name="常规 5 2 4" xfId="1501"/>
    <cellStyle name="常规 5 2_2017年省对市(州)税收返还和转移支付预算" xfId="1352"/>
    <cellStyle name="常规 5 3" xfId="1502"/>
    <cellStyle name="常规 5 3 2" xfId="976"/>
    <cellStyle name="常规 5 4" xfId="1115"/>
    <cellStyle name="常规 5 4 2" xfId="1503"/>
    <cellStyle name="常规 5 5" xfId="1506"/>
    <cellStyle name="常规 5_2017年省对市(州)税收返还和转移支付预算" xfId="26"/>
    <cellStyle name="常规 6" xfId="1508"/>
    <cellStyle name="常规 6 2" xfId="1510"/>
    <cellStyle name="常规 6 2 2" xfId="1511"/>
    <cellStyle name="常规 6 2 2 2" xfId="607"/>
    <cellStyle name="常规 6 2 2 3" xfId="1512"/>
    <cellStyle name="常规 6 2 2_2017年省对市(州)税收返还和转移支付预算" xfId="1513"/>
    <cellStyle name="常规 6 2 3" xfId="1515"/>
    <cellStyle name="常规 6 2 4" xfId="1516"/>
    <cellStyle name="常规 6 2_2017年省对市(州)税收返还和转移支付预算" xfId="802"/>
    <cellStyle name="常规 6 3" xfId="1517"/>
    <cellStyle name="常规 6 3 2" xfId="1518"/>
    <cellStyle name="常规 6 3 2 2" xfId="1519"/>
    <cellStyle name="常规 6 3 3" xfId="1520"/>
    <cellStyle name="常规 6 3_123" xfId="1487"/>
    <cellStyle name="常规 6 4" xfId="1468"/>
    <cellStyle name="常规 6 4 2" xfId="891"/>
    <cellStyle name="常规 6_123" xfId="1521"/>
    <cellStyle name="常规 7" xfId="1522"/>
    <cellStyle name="常规 7 2" xfId="1523"/>
    <cellStyle name="常规 7 2 2" xfId="1524"/>
    <cellStyle name="常规 7 2 3" xfId="734"/>
    <cellStyle name="常规 7 2_2017年省对市(州)税收返还和转移支付预算" xfId="1505"/>
    <cellStyle name="常规 7 3" xfId="16"/>
    <cellStyle name="常规 7_2014年年终预算结余指标汇总分析表（定稿）" xfId="1525"/>
    <cellStyle name="常规 8" xfId="1526"/>
    <cellStyle name="常规 8 2" xfId="1477"/>
    <cellStyle name="常规 8 2 2" xfId="1527"/>
    <cellStyle name="常规 8_四川省2018年财政预算执行情况(样表，稿二）" xfId="1529"/>
    <cellStyle name="常规 9" xfId="874"/>
    <cellStyle name="常规 9 2" xfId="395"/>
    <cellStyle name="常规 9 2 2" xfId="1530"/>
    <cellStyle name="常规 9 2 2 2" xfId="1531"/>
    <cellStyle name="常规 9 2 3" xfId="1533"/>
    <cellStyle name="常规 9 2_123" xfId="1534"/>
    <cellStyle name="常规 9 3" xfId="1537"/>
    <cellStyle name="常规 9 3 2" xfId="1538"/>
    <cellStyle name="常规 9 4" xfId="1539"/>
    <cellStyle name="常规 9_123" xfId="1334"/>
    <cellStyle name="常规_(陈诚修改稿)2006年全省及省级财政决算及07年预算执行情况表(A4 留底自用)" xfId="1540"/>
    <cellStyle name="常规_(陈诚修改稿)2006年全省及省级财政决算及07年预算执行情况表(A4 留底自用) 2" xfId="1482"/>
    <cellStyle name="常规_(陈诚修改稿)2006年全省及省级财政决算及07年预算执行情况表(A4 留底自用) 2 2 2" xfId="497"/>
    <cellStyle name="常规_(陈诚修改稿)2006年全省及省级财政决算及07年预算执行情况表(A4 留底自用) 2 2 2 2" xfId="1410"/>
    <cellStyle name="常规_2001年预算：预算收入及财力（12月21日上午定案表）" xfId="1541"/>
    <cellStyle name="常规_200704(第一稿）" xfId="604"/>
    <cellStyle name="常规_2014年全省及省级财政收支执行及2015年预算草案表（20150123，自用稿）" xfId="1543"/>
    <cellStyle name="常规_2014年全省及省级财政收支执行及2015年预算草案表（20150123，自用稿） 2 2" xfId="721"/>
    <cellStyle name="常规_2014年全省及省级财政收支执行及2015年预算草案表（20150123，自用稿） 2 2 2" xfId="1544"/>
    <cellStyle name="常规_2015年全省及省级财政收支执行及2016年预算草案表（20160120）企业处修改" xfId="885"/>
    <cellStyle name="常规_2015年全省及省级财政收支执行及2016年预算草案表（20160120）企业处修改 2" xfId="1545"/>
    <cellStyle name="常规_国有资本经营预算表样" xfId="1546"/>
    <cellStyle name="常规_国有资本经营预算表样 2 2" xfId="1549"/>
    <cellStyle name="常规_国有资本经营预算表样 2 2 2" xfId="1552"/>
    <cellStyle name="常规_国有资本经营预算表样 2 2 3" xfId="1555"/>
    <cellStyle name="常规_国资决算以及执行情况0712 2 2" xfId="1108"/>
    <cellStyle name="常规_国资决算以及执行情况0712 2 2 2" xfId="1556"/>
    <cellStyle name="常规_国资决算以及执行情况0712 2 2 3" xfId="1558"/>
    <cellStyle name="常规_基金分析表(99.3)" xfId="1559"/>
    <cellStyle name="常规_录入表" xfId="1560"/>
    <cellStyle name="常规_社保基金预算报人大建议表样 2" xfId="1561"/>
    <cellStyle name="常规_社保基金预算报人大建议表样 2 2 3" xfId="1562"/>
    <cellStyle name="常规_省级科预算草案表1.14 2" xfId="1408"/>
    <cellStyle name="常规_省级科预算草案表1.14 2 2" xfId="1119"/>
    <cellStyle name="常规_预算执行分析表（张玥调调整预算）" xfId="791"/>
    <cellStyle name="好 2" xfId="1563"/>
    <cellStyle name="好 2 2" xfId="1339"/>
    <cellStyle name="好 2 2 2" xfId="1566"/>
    <cellStyle name="好 2 2 3" xfId="1568"/>
    <cellStyle name="好 2 2_2017年省对市(州)税收返还和转移支付预算" xfId="490"/>
    <cellStyle name="好 2 3" xfId="444"/>
    <cellStyle name="好 2_四川省2017年省对市（州）税收返还和转移支付分地区预算（草案）--社保处" xfId="1210"/>
    <cellStyle name="好 3" xfId="858"/>
    <cellStyle name="好_%84表2：2016-2018年省级部门三年滚动规划报表" xfId="897"/>
    <cellStyle name="好_%84表2：2016-2018年省级部门三年滚动规划报表_收入" xfId="13"/>
    <cellStyle name="好_%84表2：2016-2018年省级部门三年滚动规划报表_四川省2018年财政预算执行情况(样表，稿二）" xfId="463"/>
    <cellStyle name="好_%84表2：2016-2018年省级部门三年滚动规划报表_四川省2019年财政预算（草案）（样表，稿二）" xfId="544"/>
    <cellStyle name="好_%84表2：2016-2018年省级部门三年滚动规划报表_支出" xfId="1570"/>
    <cellStyle name="好_“三区”文化人才专项资金" xfId="1571"/>
    <cellStyle name="好_“三区”文化人才专项资金_四川省2018年财政预算执行情况(样表，稿二）" xfId="371"/>
    <cellStyle name="好_“三区”文化人才专项资金_四川省2019年财政预算（草案）（样表，稿二）" xfId="321"/>
    <cellStyle name="好_1 2017年省对市（州）税收返还和转移支付预算分地区情况表（华侨事务补助）(1)" xfId="1573"/>
    <cellStyle name="好_1 2017年省对市（州）税收返还和转移支付预算分地区情况表（华侨事务补助）(1)_四川省2018年财政预算执行情况(样表，稿二）" xfId="1574"/>
    <cellStyle name="好_1 2017年省对市（州）税收返还和转移支付预算分地区情况表（华侨事务补助）(1)_四川省2019年财政预算（草案）（样表，稿二）" xfId="676"/>
    <cellStyle name="好_10 2017年省对市（州）税收返还和转移支付预算分地区情况表（寺观教堂维修补助资金）(1)" xfId="1575"/>
    <cellStyle name="好_10 2017年省对市（州）税收返还和转移支付预算分地区情况表（寺观教堂维修补助资金）(1)_四川省2018年财政预算执行情况(样表，稿二）" xfId="1576"/>
    <cellStyle name="好_10 2017年省对市（州）税收返还和转移支付预算分地区情况表（寺观教堂维修补助资金）(1)_四川省2019年财政预算（草案）（样表，稿二）" xfId="1577"/>
    <cellStyle name="好_10-扶持民族地区教育发展" xfId="1578"/>
    <cellStyle name="好_10-扶持民族地区教育发展_四川省2018年财政预算执行情况(样表，稿二）" xfId="391"/>
    <cellStyle name="好_10-扶持民族地区教育发展_四川省2019年财政预算（草案）（样表，稿二）" xfId="783"/>
    <cellStyle name="好_11 2017年省对市（州）税收返还和转移支付预算分地区情况表（基层行政单位救灾专项资金）(1)" xfId="1579"/>
    <cellStyle name="好_11 2017年省对市（州）税收返还和转移支付预算分地区情况表（基层行政单位救灾专项资金）(1)_四川省2018年财政预算执行情况(样表，稿二）" xfId="1580"/>
    <cellStyle name="好_11 2017年省对市（州）税收返还和转移支付预算分地区情况表（基层行政单位救灾专项资金）(1)_四川省2019年财政预算（草案）（样表，稿二）" xfId="913"/>
    <cellStyle name="好_1-12" xfId="924"/>
    <cellStyle name="好_1-12_四川省2017年省对市（州）税收返还和转移支付分地区预算（草案）--社保处" xfId="927"/>
    <cellStyle name="好_1-12_四川省2018年财政预算执行情况(样表，稿二）" xfId="4"/>
    <cellStyle name="好_1-12_四川省2019年财政预算（草案）（样表，稿二）" xfId="208"/>
    <cellStyle name="好_12 2017年省对市（州）税收返还和转移支付预算分地区情况表（民族地区春节慰问经费）(1)" xfId="1581"/>
    <cellStyle name="好_12 2017年省对市（州）税收返还和转移支付预算分地区情况表（民族地区春节慰问经费）(1)_四川省2018年财政预算执行情况(样表，稿二）" xfId="364"/>
    <cellStyle name="好_12 2017年省对市（州）税收返还和转移支付预算分地区情况表（民族地区春节慰问经费）(1)_四川省2019年财政预算（草案）（样表，稿二）" xfId="1582"/>
    <cellStyle name="好_123" xfId="1583"/>
    <cellStyle name="好_123_四川省2018年财政预算执行情况(样表，稿二）" xfId="1584"/>
    <cellStyle name="好_123_四川省2019年财政预算（草案）（样表，稿二）" xfId="1164"/>
    <cellStyle name="好_13 2017年省对市（州）税收返还和转移支付预算分地区情况表（审计能力提升专项经费）(1)" xfId="1585"/>
    <cellStyle name="好_13 2017年省对市（州）税收返还和转移支付预算分地区情况表（审计能力提升专项经费）(1)_四川省2018年财政预算执行情况(样表，稿二）" xfId="1289"/>
    <cellStyle name="好_13 2017年省对市（州）税收返还和转移支付预算分地区情况表（审计能力提升专项经费）(1)_四川省2019年财政预算（草案）（样表，稿二）" xfId="485"/>
    <cellStyle name="好_14 2017年省对市（州）税收返还和转移支付预算分地区情况表（支持基层政权建设补助资金）(1)" xfId="1586"/>
    <cellStyle name="好_14 2017年省对市（州）税收返还和转移支付预算分地区情况表（支持基层政权建设补助资金）(1)_四川省2018年财政预算执行情况(样表，稿二）" xfId="727"/>
    <cellStyle name="好_14 2017年省对市（州）税收返还和转移支付预算分地区情况表（支持基层政权建设补助资金）(1)_四川省2019年财政预算（草案）（样表，稿二）" xfId="1337"/>
    <cellStyle name="好_15-省级防震减灾分情况" xfId="1588"/>
    <cellStyle name="好_15-省级防震减灾分情况_四川省2018年财政预算执行情况(样表，稿二）" xfId="1589"/>
    <cellStyle name="好_15-省级防震减灾分情况_四川省2019年财政预算（草案）（样表，稿二）" xfId="1590"/>
    <cellStyle name="好_18 2017年省对市（州）税收返还和转移支付预算分地区情况表（全省法院系统业务经费）(1)" xfId="1591"/>
    <cellStyle name="好_18 2017年省对市（州）税收返还和转移支付预算分地区情况表（全省法院系统业务经费）(1)_四川省2018年财政预算执行情况(样表，稿二）" xfId="1592"/>
    <cellStyle name="好_18 2017年省对市（州）税收返还和转移支付预算分地区情况表（全省法院系统业务经费）(1)_四川省2019年财政预算（草案）（样表，稿二）" xfId="1593"/>
    <cellStyle name="好_19 征兵经费" xfId="1306"/>
    <cellStyle name="好_19 征兵经费_四川省2018年财政预算执行情况(样表，稿二）" xfId="1594"/>
    <cellStyle name="好_19 征兵经费_四川省2019年财政预算（草案）（样表，稿二）" xfId="1595"/>
    <cellStyle name="好_1-学前教育发展专项资金" xfId="683"/>
    <cellStyle name="好_1-学前教育发展专项资金_四川省2018年财政预算执行情况(样表，稿二）" xfId="1183"/>
    <cellStyle name="好_1-学前教育发展专项资金_四川省2019年财政预算（草案）（样表，稿二）" xfId="1596"/>
    <cellStyle name="好_1-政策性保险财政补助资金" xfId="1141"/>
    <cellStyle name="好_1-政策性保险财政补助资金_四川省2018年财政预算执行情况(样表，稿二）" xfId="123"/>
    <cellStyle name="好_1-政策性保险财政补助资金_四川省2019年财政预算（草案）（样表，稿二）" xfId="1144"/>
    <cellStyle name="好_2" xfId="1597"/>
    <cellStyle name="好_2 政法转移支付" xfId="919"/>
    <cellStyle name="好_2 政法转移支付_四川省2018年财政预算执行情况(样表，稿二）" xfId="1601"/>
    <cellStyle name="好_2 政法转移支付_四川省2019年财政预算（草案）（样表，稿二）" xfId="100"/>
    <cellStyle name="好_2_四川省2018年财政预算执行情况(样表，稿二）" xfId="1603"/>
    <cellStyle name="好_2_四川省2019年财政预算（草案）（样表，稿二）" xfId="1604"/>
    <cellStyle name="好_20 国防动员专项经费" xfId="1011"/>
    <cellStyle name="好_20 国防动员专项经费_四川省2018年财政预算执行情况(样表，稿二）" xfId="517"/>
    <cellStyle name="好_20 国防动员专项经费_四川省2019年财政预算（草案）（样表，稿二）" xfId="1605"/>
    <cellStyle name="好_2015财金互动汇总（加人行、补成都）" xfId="1606"/>
    <cellStyle name="好_2015财金互动汇总（加人行、补成都） 2" xfId="1608"/>
    <cellStyle name="好_2015财金互动汇总（加人行、补成都） 2 2" xfId="1609"/>
    <cellStyle name="好_2015财金互动汇总（加人行、补成都） 2 2_2017年省对市(州)税收返还和转移支付预算" xfId="1610"/>
    <cellStyle name="好_2015财金互动汇总（加人行、补成都） 2 3" xfId="1611"/>
    <cellStyle name="好_2015财金互动汇总（加人行、补成都） 2_2017年省对市(州)税收返还和转移支付预算" xfId="1459"/>
    <cellStyle name="好_2015财金互动汇总（加人行、补成都） 3" xfId="1612"/>
    <cellStyle name="好_2015财金互动汇总（加人行、补成都） 3_2017年省对市(州)税收返还和转移支付预算" xfId="1613"/>
    <cellStyle name="好_2015财金互动汇总（加人行、补成都） 4" xfId="85"/>
    <cellStyle name="好_2015财金互动汇总（加人行、补成都）_2017年省对市(州)税收返还和转移支付预算" xfId="1614"/>
    <cellStyle name="好_2015直接融资汇总表" xfId="80"/>
    <cellStyle name="好_2015直接融资汇总表 2" xfId="443"/>
    <cellStyle name="好_2015直接融资汇总表 2 2" xfId="449"/>
    <cellStyle name="好_2015直接融资汇总表 2 2_2017年省对市(州)税收返还和转移支付预算" xfId="270"/>
    <cellStyle name="好_2015直接融资汇总表 2 3" xfId="460"/>
    <cellStyle name="好_2015直接融资汇总表 2_2017年省对市(州)税收返还和转移支付预算" xfId="1615"/>
    <cellStyle name="好_2015直接融资汇总表 3" xfId="467"/>
    <cellStyle name="好_2015直接融资汇总表 3_2017年省对市(州)税收返还和转移支付预算" xfId="479"/>
    <cellStyle name="好_2015直接融资汇总表 4" xfId="1616"/>
    <cellStyle name="好_2015直接融资汇总表_2017年省对市(州)税收返还和转移支付预算" xfId="1453"/>
    <cellStyle name="好_2016年四川省省级一般公共预算支出执行情况表" xfId="829"/>
    <cellStyle name="好_2016年四川省省级一般公共预算支出执行情况表_四川省2018年财政预算执行情况(样表，稿二）" xfId="1618"/>
    <cellStyle name="好_2016年四川省省级一般公共预算支出执行情况表_四川省2019年财政预算（草案）（样表，稿二）" xfId="1619"/>
    <cellStyle name="好_2017年省对市(州)税收返还和转移支付预算" xfId="580"/>
    <cellStyle name="好_2017年省对市(州)税收返还和转移支付预算_四川省2018年财政预算执行情况(样表，稿二）" xfId="745"/>
    <cellStyle name="好_2017年省对市(州)税收返还和转移支付预算_四川省2019年财政预算（草案）（样表，稿二）" xfId="1620"/>
    <cellStyle name="好_2017年省对市（州）税收返还和转移支付预算分地区情况表（华侨事务补助）(1)" xfId="1621"/>
    <cellStyle name="好_2017年省对市（州）税收返还和转移支付预算分地区情况表（华侨事务补助）(1)_四川省2017年省对市（州）税收返还和转移支付分地区预算（草案）--社保处" xfId="1622"/>
    <cellStyle name="好_2017年省对市（州）税收返还和转移支付预算分地区情况表（华侨事务补助）(1)_四川省2018年财政预算执行情况(样表，稿二）" xfId="1623"/>
    <cellStyle name="好_2017年省对市（州）税收返还和转移支付预算分地区情况表（华侨事务补助）(1)_四川省2019年财政预算（草案）（样表，稿二）" xfId="1625"/>
    <cellStyle name="好_21 禁毒补助经费" xfId="410"/>
    <cellStyle name="好_21 禁毒补助经费_四川省2018年财政预算执行情况(样表，稿二）" xfId="1627"/>
    <cellStyle name="好_21 禁毒补助经费_四川省2019年财政预算（草案）（样表，稿二）" xfId="1628"/>
    <cellStyle name="好_22 2017年省对市（州）税收返还和转移支付预算分地区情况表（交警业务经费）(1)" xfId="1509"/>
    <cellStyle name="好_22 2017年省对市（州）税收返还和转移支付预算分地区情况表（交警业务经费）(1)_四川省2018年财政预算执行情况(样表，稿二）" xfId="1261"/>
    <cellStyle name="好_22 2017年省对市（州）税收返还和转移支付预算分地区情况表（交警业务经费）(1)_四川省2019年财政预算（草案）（样表，稿二）" xfId="1629"/>
    <cellStyle name="好_23 铁路护路专项经费" xfId="1630"/>
    <cellStyle name="好_23 铁路护路专项经费_四川省2018年财政预算执行情况(样表，稿二）" xfId="1631"/>
    <cellStyle name="好_23 铁路护路专项经费_四川省2019年财政预算（草案）（样表，稿二）" xfId="1274"/>
    <cellStyle name="好_24 维稳经费" xfId="1632"/>
    <cellStyle name="好_24 维稳经费_四川省2018年财政预算执行情况(样表，稿二）" xfId="1169"/>
    <cellStyle name="好_24 维稳经费_四川省2019年财政预算（草案）（样表，稿二）" xfId="1634"/>
    <cellStyle name="好_2-45" xfId="1037"/>
    <cellStyle name="好_2-45_四川省2017年省对市（州）税收返还和转移支付分地区预算（草案）--社保处" xfId="771"/>
    <cellStyle name="好_2-45_四川省2018年财政预算执行情况(样表，稿二）" xfId="1041"/>
    <cellStyle name="好_2-45_四川省2019年财政预算（草案）（样表，稿二）" xfId="863"/>
    <cellStyle name="好_2-46" xfId="620"/>
    <cellStyle name="好_2-46_四川省2017年省对市（州）税收返还和转移支付分地区预算（草案）--社保处" xfId="1046"/>
    <cellStyle name="好_2-46_四川省2018年财政预算执行情况(样表，稿二）" xfId="1048"/>
    <cellStyle name="好_2-46_四川省2019年财政预算（草案）（样表，稿二）" xfId="102"/>
    <cellStyle name="好_25 消防部队大型装备建设补助经费" xfId="707"/>
    <cellStyle name="好_25 消防部队大型装备建设补助经费_四川省2018年财政预算执行情况(样表，稿二）" xfId="1636"/>
    <cellStyle name="好_25 消防部队大型装备建设补助经费_四川省2019年财政预算（草案）（样表，稿二）" xfId="1638"/>
    <cellStyle name="好_2-50" xfId="1036"/>
    <cellStyle name="好_2-50_四川省2017年省对市（州）税收返还和转移支付分地区预算（草案）--社保处" xfId="770"/>
    <cellStyle name="好_2-50_四川省2018年财政预算执行情况(样表，稿二）" xfId="1040"/>
    <cellStyle name="好_2-50_四川省2019年财政预算（草案）（样表，稿二）" xfId="862"/>
    <cellStyle name="好_2-52" xfId="1063"/>
    <cellStyle name="好_2-52_四川省2017年省对市（州）税收返还和转移支付分地区预算（草案）--社保处" xfId="880"/>
    <cellStyle name="好_2-52_四川省2018年财政预算执行情况(样表，稿二）" xfId="310"/>
    <cellStyle name="好_2-52_四川省2019年财政预算（草案）（样表，稿二）" xfId="1065"/>
    <cellStyle name="好_2-55" xfId="625"/>
    <cellStyle name="好_2-55_四川省2017年省对市（州）税收返还和转移支付分地区预算（草案）--社保处" xfId="738"/>
    <cellStyle name="好_2-55_四川省2018年财政预算执行情况(样表，稿二）" xfId="1070"/>
    <cellStyle name="好_2-55_四川省2019年财政预算（草案）（样表，稿二）" xfId="530"/>
    <cellStyle name="好_2-58" xfId="1084"/>
    <cellStyle name="好_2-58_四川省2017年省对市（州）税收返还和转移支付分地区预算（草案）--社保处" xfId="1086"/>
    <cellStyle name="好_2-58_四川省2018年财政预算执行情况(样表，稿二）" xfId="660"/>
    <cellStyle name="好_2-58_四川省2019年财政预算（草案）（样表，稿二）" xfId="173"/>
    <cellStyle name="好_2-59" xfId="514"/>
    <cellStyle name="好_2-59_四川省2017年省对市（州）税收返还和转移支付分地区预算（草案）--社保处" xfId="248"/>
    <cellStyle name="好_2-59_四川省2018年财政预算执行情况(样表，稿二）" xfId="1030"/>
    <cellStyle name="好_2-59_四川省2019年财政预算（草案）（样表，稿二）" xfId="1082"/>
    <cellStyle name="好_26 地方纪检监察机关办案补助专项资金" xfId="1639"/>
    <cellStyle name="好_26 地方纪检监察机关办案补助专项资金_四川省2018年财政预算执行情况(样表，稿二）" xfId="1640"/>
    <cellStyle name="好_26 地方纪检监察机关办案补助专项资金_四川省2019年财政预算（草案）（样表，稿二）" xfId="698"/>
    <cellStyle name="好_2-60" xfId="624"/>
    <cellStyle name="好_2-60_四川省2017年省对市（州）税收返还和转移支付分地区预算（草案）--社保处" xfId="737"/>
    <cellStyle name="好_2-60_四川省2018年财政预算执行情况(样表，稿二）" xfId="1069"/>
    <cellStyle name="好_2-60_四川省2019年财政预算（草案）（样表，稿二）" xfId="529"/>
    <cellStyle name="好_2-62" xfId="1076"/>
    <cellStyle name="好_2-62_四川省2017年省对市（州）税收返还和转移支付分地区预算（草案）--社保处" xfId="1079"/>
    <cellStyle name="好_2-62_四川省2018年财政预算执行情况(样表，稿二）" xfId="111"/>
    <cellStyle name="好_2-62_四川省2019年财政预算（草案）（样表，稿二）" xfId="685"/>
    <cellStyle name="好_2-65" xfId="953"/>
    <cellStyle name="好_2-65_四川省2017年省对市（州）税收返还和转移支付分地区预算（草案）--社保处" xfId="1642"/>
    <cellStyle name="好_2-65_四川省2018年财政预算执行情况(样表，稿二）" xfId="1643"/>
    <cellStyle name="好_2-65_四川省2019年财政预算（草案）（样表，稿二）" xfId="481"/>
    <cellStyle name="好_2-67" xfId="1644"/>
    <cellStyle name="好_2-67_四川省2017年省对市（州）税收返还和转移支付分地区预算（草案）--社保处" xfId="1645"/>
    <cellStyle name="好_2-67_四川省2018年财政预算执行情况(样表，稿二）" xfId="1414"/>
    <cellStyle name="好_2-67_四川省2019年财政预算（草案）（样表，稿二）" xfId="1646"/>
    <cellStyle name="好_27 妇女儿童事业发展专项资金" xfId="670"/>
    <cellStyle name="好_27 妇女儿童事业发展专项资金_四川省2018年财政预算执行情况(样表，稿二）" xfId="1647"/>
    <cellStyle name="好_27 妇女儿童事业发展专项资金_四川省2019年财政预算（草案）（样表，稿二）" xfId="1648"/>
    <cellStyle name="好_28 基层干训机构建设补助专项资金" xfId="1650"/>
    <cellStyle name="好_28 基层干训机构建设补助专项资金_四川省2018年财政预算执行情况(样表，稿二）" xfId="434"/>
    <cellStyle name="好_28 基层干训机构建设补助专项资金_四川省2019年财政预算（草案）（样表，稿二）" xfId="985"/>
    <cellStyle name="好_2-财金互动" xfId="1651"/>
    <cellStyle name="好_2-财金互动_四川省2018年财政预算执行情况(样表，稿二）" xfId="1652"/>
    <cellStyle name="好_2-财金互动_四川省2019年财政预算（草案）（样表，稿二）" xfId="617"/>
    <cellStyle name="好_2-义务教育经费保障机制改革" xfId="1653"/>
    <cellStyle name="好_2-义务教育经费保障机制改革_四川省2018年财政预算执行情况(样表，稿二）" xfId="1654"/>
    <cellStyle name="好_2-义务教育经费保障机制改革_四川省2019年财政预算（草案）（样表，稿二）" xfId="1536"/>
    <cellStyle name="好_3 2017年省对市（州）税收返还和转移支付预算分地区情况表（到村任职）" xfId="1655"/>
    <cellStyle name="好_3 2017年省对市（州）税收返还和转移支付预算分地区情况表（到村任职）_四川省2018年财政预算执行情况(样表，稿二）" xfId="1657"/>
    <cellStyle name="好_3 2017年省对市（州）税收返还和转移支付预算分地区情况表（到村任职）_四川省2019年财政预算（草案）（样表，稿二）" xfId="1434"/>
    <cellStyle name="好_3-创业担保贷款贴息及奖补" xfId="1426"/>
    <cellStyle name="好_3-创业担保贷款贴息及奖补_四川省2018年财政预算执行情况(样表，稿二）" xfId="1658"/>
    <cellStyle name="好_3-创业担保贷款贴息及奖补_四川省2019年财政预算（草案）（样表，稿二）" xfId="1659"/>
    <cellStyle name="好_3-义务教育均衡发展专项" xfId="1660"/>
    <cellStyle name="好_3-义务教育均衡发展专项_四川省2018年财政预算执行情况(样表，稿二）" xfId="1661"/>
    <cellStyle name="好_3-义务教育均衡发展专项_四川省2019年财政预算（草案）（样表，稿二）" xfId="760"/>
    <cellStyle name="好_4" xfId="3"/>
    <cellStyle name="好_4_四川省2018年财政预算执行情况(样表，稿二）" xfId="551"/>
    <cellStyle name="好_4_四川省2019年财政预算（草案）（样表，稿二）" xfId="558"/>
    <cellStyle name="好_4-11" xfId="1662"/>
    <cellStyle name="好_4-11_四川省2018年财政预算执行情况(样表，稿二）" xfId="1663"/>
    <cellStyle name="好_4-11_四川省2019年财政预算（草案）（样表，稿二）" xfId="1567"/>
    <cellStyle name="好_4-12" xfId="1665"/>
    <cellStyle name="好_4-12_四川省2018年财政预算执行情况(样表，稿二）" xfId="1666"/>
    <cellStyle name="好_4-12_四川省2019年财政预算（草案）（样表，稿二）" xfId="1347"/>
    <cellStyle name="好_4-14" xfId="1315"/>
    <cellStyle name="好_4-14_四川省2018年财政预算执行情况(样表，稿二）" xfId="781"/>
    <cellStyle name="好_4-14_四川省2019年财政预算（草案）（样表，稿二）" xfId="1447"/>
    <cellStyle name="好_4-15" xfId="1322"/>
    <cellStyle name="好_4-15_四川省2018年财政预算执行情况(样表，稿二）" xfId="1668"/>
    <cellStyle name="好_4-15_四川省2019年财政预算（草案）（样表，稿二）" xfId="1670"/>
    <cellStyle name="好_4-20" xfId="1321"/>
    <cellStyle name="好_4-20_四川省2018年财政预算执行情况(样表，稿二）" xfId="1667"/>
    <cellStyle name="好_4-20_四川省2019年财政预算（草案）（样表，稿二）" xfId="1669"/>
    <cellStyle name="好_4-21" xfId="1325"/>
    <cellStyle name="好_4-21_四川省2018年财政预算执行情况(样表，稿二）" xfId="1671"/>
    <cellStyle name="好_4-21_四川省2019年财政预算（草案）（样表，稿二）" xfId="1672"/>
    <cellStyle name="好_4-22" xfId="963"/>
    <cellStyle name="好_4-22_四川省2018年财政预算执行情况(样表，稿二）" xfId="1542"/>
    <cellStyle name="好_4-22_四川省2019年财政预算（草案）（样表，稿二）" xfId="1673"/>
    <cellStyle name="好_4-23" xfId="105"/>
    <cellStyle name="好_4-23_四川省2018年财政预算执行情况(样表，稿二）" xfId="143"/>
    <cellStyle name="好_4-23_四川省2019年财政预算（草案）（样表，稿二）" xfId="1617"/>
    <cellStyle name="好_4-24" xfId="300"/>
    <cellStyle name="好_4-24_四川省2018年财政预算执行情况(样表，稿二）" xfId="1401"/>
    <cellStyle name="好_4-24_四川省2019年财政预算（草案）（样表，稿二）" xfId="1674"/>
    <cellStyle name="好_4-29" xfId="918"/>
    <cellStyle name="好_4-29_四川省2018年财政预算执行情况(样表，稿二）" xfId="1600"/>
    <cellStyle name="好_4-29_四川省2019年财政预算（草案）（样表，稿二）" xfId="99"/>
    <cellStyle name="好_4-30" xfId="1675"/>
    <cellStyle name="好_4-30_四川省2018年财政预算执行情况(样表，稿二）" xfId="1676"/>
    <cellStyle name="好_4-30_四川省2019年财政预算（草案）（样表，稿二）" xfId="41"/>
    <cellStyle name="好_4-31" xfId="1677"/>
    <cellStyle name="好_4-31_四川省2018年财政预算执行情况(样表，稿二）" xfId="1678"/>
    <cellStyle name="好_4-31_四川省2019年财政预算（草案）（样表，稿二）" xfId="614"/>
    <cellStyle name="好_4-5" xfId="1679"/>
    <cellStyle name="好_4-5_四川省2018年财政预算执行情况(样表，稿二）" xfId="1680"/>
    <cellStyle name="好_4-5_四川省2019年财政预算（草案）（样表，稿二）" xfId="1681"/>
    <cellStyle name="好_4-8" xfId="1114"/>
    <cellStyle name="好_4-8_四川省2018年财政预算执行情况(样表，稿二）" xfId="525"/>
    <cellStyle name="好_4-8_四川省2019年财政预算（草案）（样表，稿二）" xfId="276"/>
    <cellStyle name="好_4-9" xfId="1504"/>
    <cellStyle name="好_4-9_四川省2018年财政预算执行情况(样表，稿二）" xfId="52"/>
    <cellStyle name="好_4-9_四川省2019年财政预算（草案）（样表，稿二）" xfId="1684"/>
    <cellStyle name="好_4-农村义教“营养改善计划”" xfId="1685"/>
    <cellStyle name="好_4-农村义教“营养改善计划”_四川省2018年财政预算执行情况(样表，稿二）" xfId="1324"/>
    <cellStyle name="好_4-农村义教“营养改善计划”_四川省2019年财政预算（草案）（样表，稿二）" xfId="1686"/>
    <cellStyle name="好_5 2017年省对市（州）税收返还和转移支付预算分地区情况表（全国重点寺观教堂维修经费业生中央财政补助资金）(1)" xfId="1687"/>
    <cellStyle name="好_5 2017年省对市（州）税收返还和转移支付预算分地区情况表（全国重点寺观教堂维修经费业生中央财政补助资金）(1)_四川省2018年财政预算执行情况(样表，稿二）" xfId="1689"/>
    <cellStyle name="好_5 2017年省对市（州）税收返还和转移支付预算分地区情况表（全国重点寺观教堂维修经费业生中央财政补助资金）(1)_四川省2019年财政预算（草案）（样表，稿二）" xfId="1690"/>
    <cellStyle name="好_5-农村教师周转房建设" xfId="1565"/>
    <cellStyle name="好_5-农村教师周转房建设_四川省2018年财政预算执行情况(样表，稿二）" xfId="1691"/>
    <cellStyle name="好_5-农村教师周转房建设_四川省2019年财政预算（草案）（样表，稿二）" xfId="18"/>
    <cellStyle name="好_5-中央财政统借统还外债项目资金" xfId="308"/>
    <cellStyle name="好_5-中央财政统借统还外债项目资金_四川省2018年财政预算执行情况(样表，稿二）" xfId="206"/>
    <cellStyle name="好_5-中央财政统借统还外债项目资金_四川省2019年财政预算（草案）（样表，稿二）" xfId="1692"/>
    <cellStyle name="好_6" xfId="1171"/>
    <cellStyle name="好_6_四川省2018年财政预算执行情况(样表，稿二）" xfId="1273"/>
    <cellStyle name="好_6_四川省2019年财政预算（草案）（样表，稿二）" xfId="1693"/>
    <cellStyle name="好_6-扶持民办教育专项" xfId="1694"/>
    <cellStyle name="好_6-扶持民办教育专项_四川省2018年财政预算执行情况(样表，稿二）" xfId="1641"/>
    <cellStyle name="好_6-扶持民办教育专项_四川省2019年财政预算（草案）（样表，稿二）" xfId="1695"/>
    <cellStyle name="好_6-省级财政政府与社会资本合作项目综合补助资金" xfId="127"/>
    <cellStyle name="好_6-省级财政政府与社会资本合作项目综合补助资金_四川省2018年财政预算执行情况(样表，稿二）" xfId="1697"/>
    <cellStyle name="好_6-省级财政政府与社会资本合作项目综合补助资金_四川省2019年财政预算（草案）（样表，稿二）" xfId="1699"/>
    <cellStyle name="好_7 2017年省对市（州）税收返还和转移支付预算分地区情况表（省级旅游发展资金）(1)" xfId="1700"/>
    <cellStyle name="好_7 2017年省对市（州）税收返还和转移支付预算分地区情况表（省级旅游发展资金）(1)_四川省2018年财政预算执行情况(样表，稿二）" xfId="1701"/>
    <cellStyle name="好_7 2017年省对市（州）税收返还和转移支付预算分地区情况表（省级旅游发展资金）(1)_四川省2019年财政预算（草案）（样表，稿二）" xfId="1514"/>
    <cellStyle name="好_7-普惠金融政府和社会资本合作以奖代补资金" xfId="1362"/>
    <cellStyle name="好_7-普惠金融政府和社会资本合作以奖代补资金_四川省2018年财政预算执行情况(样表，稿二）" xfId="1702"/>
    <cellStyle name="好_7-普惠金融政府和社会资本合作以奖代补资金_四川省2019年财政预算（草案）（样表，稿二）" xfId="1148"/>
    <cellStyle name="好_7-中等职业教育发展专项经费" xfId="1703"/>
    <cellStyle name="好_7-中等职业教育发展专项经费_四川省2018年财政预算执行情况(样表，稿二）" xfId="68"/>
    <cellStyle name="好_7-中等职业教育发展专项经费_四川省2019年财政预算（草案）（样表，稿二）" xfId="663"/>
    <cellStyle name="好_8 2017年省对市（州）税收返还和转移支付预算分地区情况表（民族事业发展资金）(1)" xfId="1704"/>
    <cellStyle name="好_8 2017年省对市（州）税收返还和转移支付预算分地区情况表（民族事业发展资金）(1)_四川省2018年财政预算执行情况(样表，稿二）" xfId="1354"/>
    <cellStyle name="好_8 2017年省对市（州）税收返还和转移支付预算分地区情况表（民族事业发展资金）(1)_四川省2019年财政预算（草案）（样表，稿二）" xfId="254"/>
    <cellStyle name="好_9 2017年省对市（州）税收返还和转移支付预算分地区情况表（全省工商行政管理专项经费）(1)" xfId="1705"/>
    <cellStyle name="好_9 2017年省对市（州）税收返还和转移支付预算分地区情况表（全省工商行政管理专项经费）(1)_四川省2018年财政预算执行情况(样表，稿二）" xfId="873"/>
    <cellStyle name="好_9 2017年省对市（州）税收返还和转移支付预算分地区情况表（全省工商行政管理专项经费）(1)_四川省2019年财政预算（草案）（样表，稿二）" xfId="1397"/>
    <cellStyle name="好_Sheet14" xfId="1633"/>
    <cellStyle name="好_Sheet14_四川省2017年省对市（州）税收返还和转移支付分地区预算（草案）--社保处" xfId="466"/>
    <cellStyle name="好_Sheet14_四川省2018年财政预算执行情况(样表，稿二）" xfId="1706"/>
    <cellStyle name="好_Sheet14_四川省2019年财政预算（草案）（样表，稿二）" xfId="1154"/>
    <cellStyle name="好_Sheet15" xfId="1708"/>
    <cellStyle name="好_Sheet15_四川省2017年省对市（州）税收返还和转移支付分地区预算（草案）--社保处" xfId="534"/>
    <cellStyle name="好_Sheet15_四川省2018年财政预算执行情况(样表，稿二）" xfId="901"/>
    <cellStyle name="好_Sheet15_四川省2019年财政预算（草案）（样表，稿二）" xfId="1423"/>
    <cellStyle name="好_Sheet16" xfId="1709"/>
    <cellStyle name="好_Sheet16_四川省2017年省对市（州）税收返还和转移支付分地区预算（草案）--社保处" xfId="1173"/>
    <cellStyle name="好_Sheet16_四川省2018年财政预算执行情况(样表，稿二）" xfId="1710"/>
    <cellStyle name="好_Sheet16_四川省2019年财政预算（草案）（样表，稿二）" xfId="832"/>
    <cellStyle name="好_Sheet18" xfId="281"/>
    <cellStyle name="好_Sheet18_四川省2017年省对市（州）税收返还和转移支付分地区预算（草案）--社保处" xfId="1599"/>
    <cellStyle name="好_Sheet18_四川省2018年财政预算执行情况(样表，稿二）" xfId="951"/>
    <cellStyle name="好_Sheet18_四川省2019年财政预算（草案）（样表，稿二）" xfId="1711"/>
    <cellStyle name="好_Sheet19" xfId="1712"/>
    <cellStyle name="好_Sheet19_四川省2017年省对市（州）税收返还和转移支付分地区预算（草案）--社保处" xfId="79"/>
    <cellStyle name="好_Sheet19_四川省2018年财政预算执行情况(样表，稿二）" xfId="1714"/>
    <cellStyle name="好_Sheet19_四川省2019年财政预算（草案）（样表，稿二）" xfId="1405"/>
    <cellStyle name="好_Sheet2" xfId="356"/>
    <cellStyle name="好_Sheet2_四川省2018年财政预算执行情况(样表，稿二）" xfId="1715"/>
    <cellStyle name="好_Sheet2_四川省2019年财政预算（草案）（样表，稿二）" xfId="1716"/>
    <cellStyle name="好_Sheet20" xfId="1707"/>
    <cellStyle name="好_Sheet20_四川省2017年省对市（州）税收返还和转移支付分地区预算（草案）--社保处" xfId="533"/>
    <cellStyle name="好_Sheet20_四川省2018年财政预算执行情况(样表，稿二）" xfId="900"/>
    <cellStyle name="好_Sheet20_四川省2019年财政预算（草案）（样表，稿二）" xfId="1422"/>
    <cellStyle name="好_Sheet22" xfId="267"/>
    <cellStyle name="好_Sheet22_四川省2017年省对市（州）税收返还和转移支付分地区预算（草案）--社保处" xfId="971"/>
    <cellStyle name="好_Sheet22_四川省2018年财政预算执行情况(样表，稿二）" xfId="849"/>
    <cellStyle name="好_Sheet22_四川省2019年财政预算（草案）（样表，稿二）" xfId="852"/>
    <cellStyle name="好_Sheet25" xfId="1717"/>
    <cellStyle name="好_Sheet25_四川省2017年省对市（州）税收返还和转移支付分地区预算（草案）--社保处" xfId="1718"/>
    <cellStyle name="好_Sheet25_四川省2018年财政预算执行情况(样表，稿二）" xfId="1719"/>
    <cellStyle name="好_Sheet25_四川省2019年财政预算（草案）（样表，稿二）" xfId="1720"/>
    <cellStyle name="好_Sheet26" xfId="259"/>
    <cellStyle name="好_Sheet26_四川省2017年省对市（州）税收返还和转移支付分地区预算（草案）--社保处" xfId="1479"/>
    <cellStyle name="好_Sheet26_四川省2018年财政预算执行情况(样表，稿二）" xfId="1721"/>
    <cellStyle name="好_Sheet26_四川省2019年财政预算（草案）（样表，稿二）" xfId="751"/>
    <cellStyle name="好_Sheet27" xfId="1247"/>
    <cellStyle name="好_Sheet27_四川省2017年省对市（州）税收返还和转移支付分地区预算（草案）--社保处" xfId="1683"/>
    <cellStyle name="好_Sheet27_四川省2018年财政预算执行情况(样表，稿二）" xfId="1723"/>
    <cellStyle name="好_Sheet27_四川省2019年财政预算（草案）（样表，稿二）" xfId="1725"/>
    <cellStyle name="好_Sheet29" xfId="1726"/>
    <cellStyle name="好_Sheet29_四川省2017年省对市（州）税收返还和转移支付分地区预算（草案）--社保处" xfId="622"/>
    <cellStyle name="好_Sheet29_四川省2018年财政预算执行情况(样表，稿二）" xfId="1727"/>
    <cellStyle name="好_Sheet29_四川省2019年财政预算（草案）（样表，稿二）" xfId="1602"/>
    <cellStyle name="好_Sheet32" xfId="1246"/>
    <cellStyle name="好_Sheet32_四川省2017年省对市（州）税收返还和转移支付分地区预算（草案）--社保处" xfId="1682"/>
    <cellStyle name="好_Sheet32_四川省2018年财政预算执行情况(样表，稿二）" xfId="1722"/>
    <cellStyle name="好_Sheet32_四川省2019年财政预算（草案）（样表，稿二）" xfId="1724"/>
    <cellStyle name="好_Sheet33" xfId="794"/>
    <cellStyle name="好_Sheet33_四川省2017年省对市（州）税收返还和转移支付分地区预算（草案）--社保处" xfId="1728"/>
    <cellStyle name="好_Sheet33_四川省2018年财政预算执行情况(样表，稿二）" xfId="1729"/>
    <cellStyle name="好_Sheet33_四川省2019年财政预算（草案）（样表，稿二）" xfId="1730"/>
    <cellStyle name="好_Sheet7" xfId="1731"/>
    <cellStyle name="好_Sheet7_四川省2018年财政预算执行情况(样表，稿二）" xfId="1732"/>
    <cellStyle name="好_Sheet7_四川省2019年财政预算（草案）（样表，稿二）" xfId="1733"/>
    <cellStyle name="好_博物馆纪念馆逐步免费开放补助资金" xfId="807"/>
    <cellStyle name="好_博物馆纪念馆逐步免费开放补助资金_四川省2018年财政预算执行情况(样表，稿二）" xfId="1734"/>
    <cellStyle name="好_博物馆纪念馆逐步免费开放补助资金_四川省2019年财政预算（草案）（样表，稿二）" xfId="1735"/>
    <cellStyle name="好_财政预算草案相关表格（省级科编审一二三科分工）+-+副本" xfId="1736"/>
    <cellStyle name="好_促进扩大信贷增量" xfId="131"/>
    <cellStyle name="好_促进扩大信贷增量 2" xfId="98"/>
    <cellStyle name="好_促进扩大信贷增量 2 2" xfId="109"/>
    <cellStyle name="好_促进扩大信贷增量 2 2_2017年省对市(州)税收返还和转移支付预算" xfId="1412"/>
    <cellStyle name="好_促进扩大信贷增量 2 2_2017年省对市(州)税收返还和转移支付预算_四川省2018年财政预算执行情况(样表，稿二）" xfId="457"/>
    <cellStyle name="好_促进扩大信贷增量 2 2_2017年省对市(州)税收返还和转移支付预算_四川省2019年财政预算（草案）（样表，稿二）" xfId="1738"/>
    <cellStyle name="好_促进扩大信贷增量 2 2_四川省2017年省对市（州）税收返还和转移支付分地区预算（草案）--社保处" xfId="181"/>
    <cellStyle name="好_促进扩大信贷增量 2 2_四川省2018年财政预算执行情况(样表，稿二）" xfId="1739"/>
    <cellStyle name="好_促进扩大信贷增量 2 2_四川省2019年财政预算（草案）（样表，稿二）" xfId="1151"/>
    <cellStyle name="好_促进扩大信贷增量 2 3" xfId="1317"/>
    <cellStyle name="好_促进扩大信贷增量 2 3_四川省2018年财政预算执行情况(样表，稿二）" xfId="1740"/>
    <cellStyle name="好_促进扩大信贷增量 2 3_四川省2019年财政预算（草案）（样表，稿二）" xfId="1159"/>
    <cellStyle name="好_促进扩大信贷增量 2_2017年省对市(州)税收返还和转移支付预算" xfId="1091"/>
    <cellStyle name="好_促进扩大信贷增量 2_2017年省对市(州)税收返还和转移支付预算_四川省2018年财政预算执行情况(样表，稿二）" xfId="1741"/>
    <cellStyle name="好_促进扩大信贷增量 2_2017年省对市(州)税收返还和转移支付预算_四川省2019年财政预算（草案）（样表，稿二）" xfId="171"/>
    <cellStyle name="好_促进扩大信贷增量 2_四川省2017年省对市（州）税收返还和转移支付分地区预算（草案）--社保处" xfId="1743"/>
    <cellStyle name="好_促进扩大信贷增量 2_四川省2018年财政预算执行情况(样表，稿二）" xfId="845"/>
    <cellStyle name="好_促进扩大信贷增量 2_四川省2019年财政预算（草案）（样表，稿二）" xfId="1744"/>
    <cellStyle name="好_促进扩大信贷增量 3" xfId="118"/>
    <cellStyle name="好_促进扩大信贷增量 3_2017年省对市(州)税收返还和转移支付预算" xfId="1688"/>
    <cellStyle name="好_促进扩大信贷增量 3_2017年省对市(州)税收返还和转移支付预算_四川省2018年财政预算执行情况(样表，稿二）" xfId="997"/>
    <cellStyle name="好_促进扩大信贷增量 3_2017年省对市(州)税收返还和转移支付预算_四川省2019年财政预算（草案）（样表，稿二）" xfId="723"/>
    <cellStyle name="好_促进扩大信贷增量 3_四川省2017年省对市（州）税收返还和转移支付分地区预算（草案）--社保处" xfId="227"/>
    <cellStyle name="好_促进扩大信贷增量 3_四川省2018年财政预算执行情况(样表，稿二）" xfId="1428"/>
    <cellStyle name="好_促进扩大信贷增量 3_四川省2019年财政预算（草案）（样表，稿二）" xfId="1745"/>
    <cellStyle name="好_促进扩大信贷增量 4" xfId="126"/>
    <cellStyle name="好_促进扩大信贷增量 4_四川省2018年财政预算执行情况(样表，稿二）" xfId="1696"/>
    <cellStyle name="好_促进扩大信贷增量 4_四川省2019年财政预算（草案）（样表，稿二）" xfId="1698"/>
    <cellStyle name="好_促进扩大信贷增量_2017年省对市(州)税收返还和转移支付预算" xfId="69"/>
    <cellStyle name="好_促进扩大信贷增量_2017年省对市(州)税收返还和转移支付预算_四川省2018年财政预算执行情况(样表，稿二）" xfId="1746"/>
    <cellStyle name="好_促进扩大信贷增量_2017年省对市(州)税收返还和转移支付预算_四川省2019年财政预算（草案）（样表，稿二）" xfId="384"/>
    <cellStyle name="好_促进扩大信贷增量_四川省2017年省对市（州）税收返还和转移支付分地区预算（草案）--社保处" xfId="1747"/>
    <cellStyle name="好_促进扩大信贷增量_四川省2018年财政预算执行情况(样表，稿二）" xfId="1748"/>
    <cellStyle name="好_促进扩大信贷增量_四川省2019年财政预算（草案）（样表，稿二）" xfId="1419"/>
    <cellStyle name="好_地方纪检监察机关办案补助专项资金" xfId="484"/>
    <cellStyle name="好_地方纪检监察机关办案补助专项资金_四川省2017年省对市（州）税收返还和转移支付分地区预算（草案）--社保处" xfId="1749"/>
    <cellStyle name="好_地方纪检监察机关办案补助专项资金_四川省2018年财政预算执行情况(样表，稿二）" xfId="1465"/>
    <cellStyle name="好_地方纪检监察机关办案补助专项资金_四川省2019年财政预算（草案）（样表，稿二）" xfId="1751"/>
    <cellStyle name="好_公共文化服务体系建设" xfId="1752"/>
    <cellStyle name="好_公共文化服务体系建设_四川省2018年财政预算执行情况(样表，稿二）" xfId="540"/>
    <cellStyle name="好_公共文化服务体系建设_四川省2019年财政预算（草案）（样表，稿二）" xfId="1288"/>
    <cellStyle name="好_国家级非物质文化遗产保护专项资金" xfId="1753"/>
    <cellStyle name="好_国家级非物质文化遗产保护专项资金_四川省2018年财政预算执行情况(样表，稿二）" xfId="1754"/>
    <cellStyle name="好_国家级非物质文化遗产保护专项资金_四川省2019年财政预算（草案）（样表，稿二）" xfId="1131"/>
    <cellStyle name="好_国家文物保护专项资金" xfId="1296"/>
    <cellStyle name="好_国家文物保护专项资金_四川省2018年财政预算执行情况(样表，稿二）" xfId="1255"/>
    <cellStyle name="好_国家文物保护专项资金_四川省2019年财政预算（草案）（样表，稿二）" xfId="1507"/>
    <cellStyle name="好_汇总" xfId="1755"/>
    <cellStyle name="好_汇总 2" xfId="1757"/>
    <cellStyle name="好_汇总 2 2" xfId="1237"/>
    <cellStyle name="好_汇总 2 2_2017年省对市(州)税收返还和转移支付预算" xfId="1758"/>
    <cellStyle name="好_汇总 2 2_2017年省对市(州)税收返还和转移支付预算_四川省2018年财政预算执行情况(样表，稿二）" xfId="1759"/>
    <cellStyle name="好_汇总 2 2_2017年省对市(州)税收返还和转移支付预算_四川省2019年财政预算（草案）（样表，稿二）" xfId="1389"/>
    <cellStyle name="好_汇总 2 2_四川省2017年省对市（州）税收返还和转移支付分地区预算（草案）--社保处" xfId="1760"/>
    <cellStyle name="好_汇总 2 2_四川省2018年财政预算执行情况(样表，稿二）" xfId="1761"/>
    <cellStyle name="好_汇总 2 2_四川省2019年财政预算（草案）（样表，稿二）" xfId="1762"/>
    <cellStyle name="好_汇总 2 3" xfId="1763"/>
    <cellStyle name="好_汇总 2 3_四川省2018年财政预算执行情况(样表，稿二）" xfId="1764"/>
    <cellStyle name="好_汇总 2 3_四川省2019年财政预算（草案）（样表，稿二）" xfId="1765"/>
    <cellStyle name="好_汇总 2_2017年省对市(州)税收返还和转移支付预算" xfId="1766"/>
    <cellStyle name="好_汇总 2_2017年省对市(州)税收返还和转移支付预算_四川省2018年财政预算执行情况(样表，稿二）" xfId="1768"/>
    <cellStyle name="好_汇总 2_2017年省对市(州)税收返还和转移支付预算_四川省2019年财政预算（草案）（样表，稿二）" xfId="1392"/>
    <cellStyle name="好_汇总 2_四川省2017年省对市（州）税收返还和转移支付分地区预算（草案）--社保处" xfId="1769"/>
    <cellStyle name="好_汇总 2_四川省2018年财政预算执行情况(样表，稿二）" xfId="1771"/>
    <cellStyle name="好_汇总 2_四川省2019年财政预算（草案）（样表，稿二）" xfId="1485"/>
    <cellStyle name="好_汇总 3" xfId="1772"/>
    <cellStyle name="好_汇总 3_2017年省对市(州)税收返还和转移支付预算" xfId="1649"/>
    <cellStyle name="好_汇总 3_2017年省对市(州)税收返还和转移支付预算_四川省2018年财政预算执行情况(样表，稿二）" xfId="433"/>
    <cellStyle name="好_汇总 3_2017年省对市(州)税收返还和转移支付预算_四川省2019年财政预算（草案）（样表，稿二）" xfId="984"/>
    <cellStyle name="好_汇总 3_四川省2017年省对市（州）税收返还和转移支付分地区预算（草案）--社保处" xfId="156"/>
    <cellStyle name="好_汇总 3_四川省2018年财政预算执行情况(样表，稿二）" xfId="1773"/>
    <cellStyle name="好_汇总 3_四川省2019年财政预算（草案）（样表，稿二）" xfId="1774"/>
    <cellStyle name="好_汇总 4" xfId="1775"/>
    <cellStyle name="好_汇总 4_四川省2018年财政预算执行情况(样表，稿二）" xfId="1776"/>
    <cellStyle name="好_汇总 4_四川省2019年财政预算（草案）（样表，稿二）" xfId="1777"/>
    <cellStyle name="好_汇总_2017年省对市(州)税收返还和转移支付预算" xfId="650"/>
    <cellStyle name="好_汇总_2017年省对市(州)税收返还和转移支付预算_四川省2018年财政预算执行情况(样表，稿二）" xfId="155"/>
    <cellStyle name="好_汇总_2017年省对市(州)税收返还和转移支付预算_四川省2019年财政预算（草案）（样表，稿二）" xfId="1035"/>
    <cellStyle name="好_汇总_四川省2017年省对市（州）税收返还和转移支付分地区预算（草案）--社保处" xfId="1778"/>
    <cellStyle name="好_汇总_四川省2018年财政预算执行情况(样表，稿二）" xfId="348"/>
    <cellStyle name="好_汇总_四川省2019年财政预算（草案）（样表，稿二）" xfId="1779"/>
    <cellStyle name="好_科技口6-30-35" xfId="1781"/>
    <cellStyle name="好_科技口6-30-35_四川省2018年财政预算执行情况(样表，稿二）" xfId="1782"/>
    <cellStyle name="好_科技口6-30-35_四川省2019年财政预算（草案）（样表，稿二）" xfId="1785"/>
    <cellStyle name="好_美术馆公共图书馆文化馆（站）免费开放专项资金" xfId="1150"/>
    <cellStyle name="好_美术馆公共图书馆文化馆（站）免费开放专项资金_四川省2018年财政预算执行情况(样表，稿二）" xfId="538"/>
    <cellStyle name="好_美术馆公共图书馆文化馆（站）免费开放专项资金_四川省2019年财政预算（草案）（样表，稿二）" xfId="1786"/>
    <cellStyle name="好_其他工程费用计费" xfId="1787"/>
    <cellStyle name="好_其他工程费用计费_四川省2017年省对市（州）税收返还和转移支付分地区预算（草案）--社保处" xfId="1068"/>
    <cellStyle name="好_其他工程费用计费_四川省2018年财政预算执行情况(样表，稿二）" xfId="1742"/>
    <cellStyle name="好_其他工程费用计费_四川省2019年财政预算（草案）（样表，稿二）" xfId="1569"/>
    <cellStyle name="好_少数民族文化事业发展专项资金" xfId="1788"/>
    <cellStyle name="好_少数民族文化事业发展专项资金_四川省2018年财政预算执行情况(样表，稿二）" xfId="298"/>
    <cellStyle name="好_少数民族文化事业发展专项资金_四川省2019年财政预算（草案）（样表，稿二）" xfId="1528"/>
    <cellStyle name="好_省级科技计划项目专项资金" xfId="1067"/>
    <cellStyle name="好_省级科技计划项目专项资金_四川省2018年财政预算执行情况(样表，稿二）" xfId="1789"/>
    <cellStyle name="好_省级科技计划项目专项资金_四川省2019年财政预算（草案）（样表，稿二）" xfId="419"/>
    <cellStyle name="好_省级体育专项资金" xfId="1532"/>
    <cellStyle name="好_省级体育专项资金_四川省2018年财政预算执行情况(样表，稿二）" xfId="1790"/>
    <cellStyle name="好_省级体育专项资金_四川省2019年财政预算（草案）（样表，稿二）" xfId="1791"/>
    <cellStyle name="好_省级文化发展专项资金" xfId="1792"/>
    <cellStyle name="好_省级文化发展专项资金_四川省2018年财政预算执行情况(样表，稿二）" xfId="1793"/>
    <cellStyle name="好_省级文化发展专项资金_四川省2019年财政预算（草案）（样表，稿二）" xfId="1794"/>
    <cellStyle name="好_省级文物保护专项资金" xfId="527"/>
    <cellStyle name="好_省级文物保护专项资金_四川省2018年财政预算执行情况(样表，稿二）" xfId="1587"/>
    <cellStyle name="好_省级文物保护专项资金_四川省2019年财政预算（草案）（样表，稿二）" xfId="33"/>
    <cellStyle name="好_收入" xfId="1795"/>
    <cellStyle name="好_四川省2017年省对市（州）税收返还和转移支付分地区预算（草案）--行政政法处" xfId="1796"/>
    <cellStyle name="好_四川省2017年省对市（州）税收返还和转移支付分地区预算（草案）--行政政法处_四川省2018年财政预算执行情况(样表，稿二）" xfId="1797"/>
    <cellStyle name="好_四川省2017年省对市（州）税收返还和转移支付分地区预算（草案）--行政政法处_四川省2019年财政预算（草案）（样表，稿二）" xfId="1798"/>
    <cellStyle name="好_四川省2017年省对市（州）税收返还和转移支付分地区预算（草案）--教科文处" xfId="1756"/>
    <cellStyle name="好_四川省2017年省对市（州）税收返还和转移支付分地区预算（草案）--教科文处_四川省2018年财政预算执行情况(样表，稿二）" xfId="1770"/>
    <cellStyle name="好_四川省2017年省对市（州）税收返还和转移支付分地区预算（草案）--教科文处_四川省2019年财政预算（草案）（样表，稿二）" xfId="1484"/>
    <cellStyle name="好_四川省2017年省对市（州）税收返还和转移支付分地区预算（草案）--社保处" xfId="136"/>
    <cellStyle name="好_四川省2017年省对市（州）税收返还和转移支付分地区预算（草案）--债务金融处" xfId="942"/>
    <cellStyle name="好_四川省2017年省对市（州）税收返还和转移支付分地区预算（草案）--债务金融处_四川省2018年财政预算执行情况(样表，稿二）" xfId="1178"/>
    <cellStyle name="好_四川省2017年省对市（州）税收返还和转移支付分地区预算（草案）--债务金融处_四川省2019年财政预算（草案）（样表，稿二）" xfId="1799"/>
    <cellStyle name="好_四川省2018年财政预算执行情况(样表，稿二）" xfId="1385"/>
    <cellStyle name="好_四川省2019年财政预算（草案）（样表，稿二）" xfId="1800"/>
    <cellStyle name="好_体育场馆免费低收费开放补助资金" xfId="1801"/>
    <cellStyle name="好_体育场馆免费低收费开放补助资金_四川省2018年财政预算执行情况(样表，稿二）" xfId="762"/>
    <cellStyle name="好_体育场馆免费低收费开放补助资金_四川省2019年财政预算（草案）（样表，稿二）" xfId="1802"/>
    <cellStyle name="好_文化产业发展专项资金" xfId="991"/>
    <cellStyle name="好_文化产业发展专项资金_四川省2018年财政预算执行情况(样表，稿二）" xfId="993"/>
    <cellStyle name="好_文化产业发展专项资金_四川省2019年财政预算（草案）（样表，稿二）" xfId="996"/>
    <cellStyle name="好_宣传文化事业发展专项资金" xfId="706"/>
    <cellStyle name="好_宣传文化事业发展专项资金_四川省2018年财政预算执行情况(样表，稿二）" xfId="1635"/>
    <cellStyle name="好_宣传文化事业发展专项资金_四川省2019年财政预算（草案）（样表，稿二）" xfId="1637"/>
    <cellStyle name="好_债券贴息计算器" xfId="1803"/>
    <cellStyle name="好_债券贴息计算器_四川省2017年省对市（州）税收返还和转移支付分地区预算（草案）--社保处" xfId="1804"/>
    <cellStyle name="好_债券贴息计算器_四川省2018年财政预算执行情况(样表，稿二）" xfId="1805"/>
    <cellStyle name="好_债券贴息计算器_四川省2019年财政预算（草案）（样表，稿二）" xfId="1806"/>
    <cellStyle name="好_支出" xfId="989"/>
    <cellStyle name="汇总 2" xfId="1266"/>
    <cellStyle name="汇总 2 2" xfId="1807"/>
    <cellStyle name="汇总 2 2 2" xfId="844"/>
    <cellStyle name="汇总 2 2 2 2" xfId="1808"/>
    <cellStyle name="汇总 2 2 3" xfId="1810"/>
    <cellStyle name="汇总 2 2 3 2" xfId="1812"/>
    <cellStyle name="汇总 2 2 4" xfId="1815"/>
    <cellStyle name="汇总 2 2_2017年省对市(州)税收返还和转移支付预算" xfId="1133"/>
    <cellStyle name="汇总 2 3" xfId="1548"/>
    <cellStyle name="汇总 2 3 2" xfId="1551"/>
    <cellStyle name="汇总 2 4" xfId="1817"/>
    <cellStyle name="汇总 2_四川省2018年财政预算执行情况(样表，稿二）" xfId="1819"/>
    <cellStyle name="汇总 3" xfId="1820"/>
    <cellStyle name="计算 2" xfId="1821"/>
    <cellStyle name="计算 2 2" xfId="1822"/>
    <cellStyle name="计算 2 2 2" xfId="995"/>
    <cellStyle name="计算 2 2 3" xfId="1823"/>
    <cellStyle name="计算 2 2_2017年省对市(州)税收返还和转移支付预算" xfId="769"/>
    <cellStyle name="计算 2 3" xfId="1824"/>
    <cellStyle name="计算 2_四川省2017年省对市（州）税收返还和转移支付分地区预算（草案）--社保处" xfId="1564"/>
    <cellStyle name="计算 3" xfId="1607"/>
    <cellStyle name="检查单元格 2" xfId="1547"/>
    <cellStyle name="检查单元格 2 2" xfId="1550"/>
    <cellStyle name="检查单元格 2 2 2" xfId="1287"/>
    <cellStyle name="检查单元格 2 2 3" xfId="888"/>
    <cellStyle name="检查单元格 2 2_2017年省对市(州)税收返还和转移支付预算" xfId="1218"/>
    <cellStyle name="检查单元格 2 3" xfId="1554"/>
    <cellStyle name="检查单元格 2_四川省2017年省对市（州）税收返还和转移支付分地区预算（草案）--社保处" xfId="732"/>
    <cellStyle name="检查单元格 3" xfId="1816"/>
    <cellStyle name="解释性文本 2" xfId="1825"/>
    <cellStyle name="解释性文本 2 2" xfId="31"/>
    <cellStyle name="解释性文本 2 2 2" xfId="554"/>
    <cellStyle name="解释性文本 2 2 3" xfId="736"/>
    <cellStyle name="解释性文本 2 2_2017年省对市(州)税收返还和转移支付预算" xfId="1767"/>
    <cellStyle name="解释性文本 2 3" xfId="215"/>
    <cellStyle name="警告文本 2" xfId="359"/>
    <cellStyle name="警告文本 2 2" xfId="362"/>
    <cellStyle name="警告文本 2 2 2" xfId="1809"/>
    <cellStyle name="警告文本 2 2 2 2" xfId="1811"/>
    <cellStyle name="警告文本 2 2 3" xfId="1814"/>
    <cellStyle name="警告文本 2 2 3 2" xfId="1826"/>
    <cellStyle name="警告文本 2 2 4" xfId="1827"/>
    <cellStyle name="警告文本 2 2_2017年省对市(州)税收返还和转移支付预算" xfId="1344"/>
    <cellStyle name="警告文本 2 3" xfId="409"/>
    <cellStyle name="警告文本 2 3 2" xfId="1553"/>
    <cellStyle name="警告文本 2 4" xfId="884"/>
    <cellStyle name="警告文本 3" xfId="367"/>
    <cellStyle name="链接单元格 2" xfId="1828"/>
    <cellStyle name="链接单元格 2 2" xfId="798"/>
    <cellStyle name="链接单元格 2 2 2" xfId="1829"/>
    <cellStyle name="链接单元格 2 2 3" xfId="1713"/>
    <cellStyle name="链接单元格 2 2_2017年省对市(州)税收返还和转移支付预算" xfId="1624"/>
    <cellStyle name="链接单元格 2 3" xfId="1830"/>
    <cellStyle name="链接单元格 2_四川省2018年财政预算执行情况(样表，稿二）" xfId="1831"/>
    <cellStyle name="普通_97-917" xfId="1832"/>
    <cellStyle name="千分位[0]_laroux" xfId="1833"/>
    <cellStyle name="千分位_97-917" xfId="1834"/>
    <cellStyle name="千位[0]_ 表八" xfId="1033"/>
    <cellStyle name="千位_ 表八" xfId="1835"/>
    <cellStyle name="千位分隔" xfId="15" builtinId="3"/>
    <cellStyle name="千位分隔 2" xfId="1836"/>
    <cellStyle name="千位分隔 2 2" xfId="1837"/>
    <cellStyle name="千位分隔 2 2 2" xfId="1838"/>
    <cellStyle name="千位分隔 2 2 2 2" xfId="1839"/>
    <cellStyle name="千位分隔 2 2 2 2 2" xfId="1840"/>
    <cellStyle name="千位分隔 2 2 2 3" xfId="1440"/>
    <cellStyle name="千位分隔 2 2 2 3 2" xfId="1158"/>
    <cellStyle name="千位分隔 2 2 2 4" xfId="1842"/>
    <cellStyle name="千位分隔 2 2 3" xfId="1843"/>
    <cellStyle name="千位分隔 2 2 3 2" xfId="1844"/>
    <cellStyle name="千位分隔 2 2 4" xfId="1845"/>
    <cellStyle name="千位分隔 2 2 4 2" xfId="67"/>
    <cellStyle name="千位分隔 2 2 5" xfId="1846"/>
    <cellStyle name="千位分隔 2 3" xfId="1847"/>
    <cellStyle name="千位分隔 2 3 2" xfId="1848"/>
    <cellStyle name="千位分隔 2 3 2 2" xfId="1849"/>
    <cellStyle name="千位分隔 2 3 3" xfId="1850"/>
    <cellStyle name="千位分隔 2 3 3 2" xfId="1535"/>
    <cellStyle name="千位分隔 2 3 4" xfId="1851"/>
    <cellStyle name="千位分隔 2 4" xfId="1852"/>
    <cellStyle name="千位分隔 2 4 2" xfId="1750"/>
    <cellStyle name="千位分隔 2 5" xfId="1853"/>
    <cellStyle name="千位分隔 3" xfId="557"/>
    <cellStyle name="千位分隔 3 2" xfId="91"/>
    <cellStyle name="千位分隔 3 2 2" xfId="757"/>
    <cellStyle name="千位分隔 3 2 3" xfId="330"/>
    <cellStyle name="千位分隔 3 3" xfId="764"/>
    <cellStyle name="千位分隔 3 4" xfId="1854"/>
    <cellStyle name="千位分隔 4" xfId="1855"/>
    <cellStyle name="千位分隔 4 2" xfId="1168"/>
    <cellStyle name="强调文字颜色 1 2" xfId="180"/>
    <cellStyle name="强调文字颜色 1 2 2" xfId="1856"/>
    <cellStyle name="强调文字颜色 1 2 2 2" xfId="1857"/>
    <cellStyle name="强调文字颜色 1 2 2 3" xfId="1200"/>
    <cellStyle name="强调文字颜色 1 2 2_2017年省对市(州)税收返还和转移支付预算" xfId="170"/>
    <cellStyle name="强调文字颜色 1 2 3" xfId="37"/>
    <cellStyle name="强调文字颜色 1 2_四川省2017年省对市（州）税收返还和转移支付分地区预算（草案）--社保处" xfId="645"/>
    <cellStyle name="强调文字颜色 1 3" xfId="1859"/>
    <cellStyle name="强调文字颜色 2 2" xfId="1241"/>
    <cellStyle name="强调文字颜色 2 2 2" xfId="150"/>
    <cellStyle name="强调文字颜色 2 2 2 2" xfId="152"/>
    <cellStyle name="强调文字颜色 2 2 2 3" xfId="822"/>
    <cellStyle name="强调文字颜色 2 2 2_2017年省对市(州)税收返还和转移支付预算" xfId="1860"/>
    <cellStyle name="强调文字颜色 2 2 3" xfId="163"/>
    <cellStyle name="强调文字颜色 2 2_四川省2017年省对市（州）税收返还和转移支付分地区预算（草案）--社保处" xfId="1813"/>
    <cellStyle name="强调文字颜色 2 3" xfId="899"/>
    <cellStyle name="强调文字颜色 3 2" xfId="1861"/>
    <cellStyle name="强调文字颜色 3 2 2" xfId="1784"/>
    <cellStyle name="强调文字颜色 3 2 2 2" xfId="1862"/>
    <cellStyle name="强调文字颜色 3 2 2 3" xfId="1863"/>
    <cellStyle name="强调文字颜色 3 2 2_2017年省对市(州)税收返还和转移支付预算" xfId="1864"/>
    <cellStyle name="强调文字颜色 3 2 3" xfId="425"/>
    <cellStyle name="强调文字颜色 3 2_四川省2017年省对市（州）税收返还和转移支付分地区预算（草案）--社保处" xfId="1177"/>
    <cellStyle name="强调文字颜色 3 3" xfId="1656"/>
    <cellStyle name="强调文字颜色 4 2" xfId="508"/>
    <cellStyle name="强调文字颜色 4 2 2" xfId="510"/>
    <cellStyle name="强调文字颜色 4 2 2 2" xfId="1626"/>
    <cellStyle name="强调文字颜色 4 2 2 3" xfId="253"/>
    <cellStyle name="强调文字颜色 4 2 2_2017年省对市(州)税收返还和转移支付预算" xfId="521"/>
    <cellStyle name="强调文字颜色 4 2 3" xfId="1492"/>
    <cellStyle name="强调文字颜色 4 2_四川省2017年省对市（州）税收返还和转移支付分地区预算（草案）--社保处" xfId="17"/>
    <cellStyle name="强调文字颜色 4 3" xfId="519"/>
    <cellStyle name="强调文字颜色 5 2" xfId="1865"/>
    <cellStyle name="强调文字颜色 5 2 2" xfId="1866"/>
    <cellStyle name="强调文字颜色 5 2 2 2" xfId="1867"/>
    <cellStyle name="强调文字颜色 5 2 2 3" xfId="1281"/>
    <cellStyle name="强调文字颜色 5 2 2_2017年省对市(州)税收返还和转移支付预算" xfId="306"/>
    <cellStyle name="强调文字颜色 5 2 3" xfId="1868"/>
    <cellStyle name="强调文字颜色 5 2_四川省2017年省对市（州）税收返还和转移支付分地区预算（草案）--社保处" xfId="1869"/>
    <cellStyle name="强调文字颜色 5 3" xfId="1870"/>
    <cellStyle name="强调文字颜色 6 2" xfId="1871"/>
    <cellStyle name="强调文字颜色 6 2 2" xfId="1780"/>
    <cellStyle name="强调文字颜色 6 2 2 2" xfId="1858"/>
    <cellStyle name="强调文字颜色 6 2 2 3" xfId="1872"/>
    <cellStyle name="强调文字颜色 6 2 2_2017年省对市(州)税收返还和转移支付预算" xfId="1841"/>
    <cellStyle name="强调文字颜色 6 2 3" xfId="1873"/>
    <cellStyle name="强调文字颜色 6 2_四川省2017年省对市（州）税收返还和转移支付分地区预算（草案）--社保处" xfId="814"/>
    <cellStyle name="强调文字颜色 6 3" xfId="1874"/>
    <cellStyle name="适中 2" xfId="87"/>
    <cellStyle name="适中 2 2" xfId="1818"/>
    <cellStyle name="适中 2 2 2" xfId="470"/>
    <cellStyle name="适中 2 2 3" xfId="1875"/>
    <cellStyle name="适中 2 2_2017年省对市(州)税收返还和转移支付预算" xfId="1876"/>
    <cellStyle name="适中 2 3" xfId="1783"/>
    <cellStyle name="适中 2_四川省2017年省对市（州）税收返还和转移支付分地区预算（草案）--社保处" xfId="1877"/>
    <cellStyle name="适中 3" xfId="1407"/>
    <cellStyle name="输出 2" xfId="1557"/>
    <cellStyle name="输出 2 2" xfId="1878"/>
    <cellStyle name="输出 2 2 2" xfId="1598"/>
    <cellStyle name="输出 2 2 2 2" xfId="1879"/>
    <cellStyle name="输出 2 2 3" xfId="1880"/>
    <cellStyle name="输出 2 2 3 2" xfId="1881"/>
    <cellStyle name="输出 2 2 4" xfId="1737"/>
    <cellStyle name="输出 2 2_2017年省对市(州)税收返还和转移支付预算" xfId="12"/>
    <cellStyle name="输出 2 3" xfId="1882"/>
    <cellStyle name="输出 2 3 2" xfId="1664"/>
    <cellStyle name="输出 2 4" xfId="1883"/>
    <cellStyle name="输出 2_四川省2017年省对市（州）税收返还和转移支付分地区预算（草案）--社保处" xfId="1017"/>
    <cellStyle name="输出 3" xfId="1430"/>
    <cellStyle name="输入 2" xfId="1015"/>
    <cellStyle name="输入 2 2" xfId="1884"/>
    <cellStyle name="输入 2 2 2" xfId="193"/>
    <cellStyle name="输入 2 2 3" xfId="1023"/>
    <cellStyle name="输入 2 2_2017年省对市(州)税收返还和转移支付预算" xfId="334"/>
    <cellStyle name="输入 2 3" xfId="1885"/>
    <cellStyle name="输入 2_四川省2017年省对市（州）税收返还和转移支付分地区预算（草案）--社保处" xfId="1886"/>
    <cellStyle name="输入 3" xfId="1887"/>
    <cellStyle name="未定义" xfId="774"/>
    <cellStyle name="未定义 2" xfId="1888"/>
    <cellStyle name="样式 1" xfId="1889"/>
    <cellStyle name="样式 1 2" xfId="883"/>
    <cellStyle name="样式 1_2017年省对市(州)税收返还和转移支付预算" xfId="1388"/>
    <cellStyle name="注释 2" xfId="1890"/>
    <cellStyle name="注释 2 2" xfId="806"/>
    <cellStyle name="注释 2 2 2" xfId="1572"/>
    <cellStyle name="注释 2 2 3" xfId="1358"/>
    <cellStyle name="注释 2 2_四川省2017年省对市（州）税收返还和转移支付分地区预算（草案）--社保处" xfId="565"/>
    <cellStyle name="注释 2 3" xfId="1891"/>
    <cellStyle name="注释 2_四川省2017年省对市（州）税收返还和转移支付分地区预算（草案）--社保处" xfId="1892"/>
    <cellStyle name="注释 3" xfId="1101"/>
  </cellStyles>
  <dxfs count="0"/>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4.xml"/><Relationship Id="rId47" Type="http://schemas.openxmlformats.org/officeDocument/2006/relationships/externalLink" Target="externalLinks/externalLink9.xml"/><Relationship Id="rId50" Type="http://schemas.openxmlformats.org/officeDocument/2006/relationships/externalLink" Target="externalLinks/externalLink12.xml"/><Relationship Id="rId55" Type="http://schemas.openxmlformats.org/officeDocument/2006/relationships/externalLink" Target="externalLinks/externalLink17.xml"/><Relationship Id="rId63" Type="http://schemas.openxmlformats.org/officeDocument/2006/relationships/externalLink" Target="externalLinks/externalLink25.xml"/><Relationship Id="rId68" Type="http://schemas.openxmlformats.org/officeDocument/2006/relationships/externalLink" Target="externalLinks/externalLink30.xml"/><Relationship Id="rId76" Type="http://schemas.openxmlformats.org/officeDocument/2006/relationships/externalLink" Target="externalLinks/externalLink38.xml"/><Relationship Id="rId84" Type="http://schemas.openxmlformats.org/officeDocument/2006/relationships/externalLink" Target="externalLinks/externalLink46.xml"/><Relationship Id="rId89"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externalLink" Target="externalLinks/externalLink33.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45" Type="http://schemas.openxmlformats.org/officeDocument/2006/relationships/externalLink" Target="externalLinks/externalLink7.xml"/><Relationship Id="rId53" Type="http://schemas.openxmlformats.org/officeDocument/2006/relationships/externalLink" Target="externalLinks/externalLink15.xml"/><Relationship Id="rId58" Type="http://schemas.openxmlformats.org/officeDocument/2006/relationships/externalLink" Target="externalLinks/externalLink20.xml"/><Relationship Id="rId66" Type="http://schemas.openxmlformats.org/officeDocument/2006/relationships/externalLink" Target="externalLinks/externalLink28.xml"/><Relationship Id="rId74" Type="http://schemas.openxmlformats.org/officeDocument/2006/relationships/externalLink" Target="externalLinks/externalLink36.xml"/><Relationship Id="rId79" Type="http://schemas.openxmlformats.org/officeDocument/2006/relationships/externalLink" Target="externalLinks/externalLink41.xml"/><Relationship Id="rId87"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externalLink" Target="externalLinks/externalLink23.xml"/><Relationship Id="rId82" Type="http://schemas.openxmlformats.org/officeDocument/2006/relationships/externalLink" Target="externalLinks/externalLink44.xml"/><Relationship Id="rId90" Type="http://schemas.openxmlformats.org/officeDocument/2006/relationships/calcChain" Target="calcChain.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5.xml"/><Relationship Id="rId48" Type="http://schemas.openxmlformats.org/officeDocument/2006/relationships/externalLink" Target="externalLinks/externalLink10.xml"/><Relationship Id="rId56" Type="http://schemas.openxmlformats.org/officeDocument/2006/relationships/externalLink" Target="externalLinks/externalLink18.xml"/><Relationship Id="rId64" Type="http://schemas.openxmlformats.org/officeDocument/2006/relationships/externalLink" Target="externalLinks/externalLink26.xml"/><Relationship Id="rId69" Type="http://schemas.openxmlformats.org/officeDocument/2006/relationships/externalLink" Target="externalLinks/externalLink31.xml"/><Relationship Id="rId77" Type="http://schemas.openxmlformats.org/officeDocument/2006/relationships/externalLink" Target="externalLinks/externalLink39.xml"/><Relationship Id="rId8" Type="http://schemas.openxmlformats.org/officeDocument/2006/relationships/worksheet" Target="worksheets/sheet8.xml"/><Relationship Id="rId51" Type="http://schemas.openxmlformats.org/officeDocument/2006/relationships/externalLink" Target="externalLinks/externalLink13.xml"/><Relationship Id="rId72" Type="http://schemas.openxmlformats.org/officeDocument/2006/relationships/externalLink" Target="externalLinks/externalLink34.xml"/><Relationship Id="rId80" Type="http://schemas.openxmlformats.org/officeDocument/2006/relationships/externalLink" Target="externalLinks/externalLink42.xml"/><Relationship Id="rId85" Type="http://schemas.openxmlformats.org/officeDocument/2006/relationships/externalLink" Target="externalLinks/externalLink47.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8.xml"/><Relationship Id="rId59" Type="http://schemas.openxmlformats.org/officeDocument/2006/relationships/externalLink" Target="externalLinks/externalLink21.xml"/><Relationship Id="rId67" Type="http://schemas.openxmlformats.org/officeDocument/2006/relationships/externalLink" Target="externalLinks/externalLink29.xml"/><Relationship Id="rId20" Type="http://schemas.openxmlformats.org/officeDocument/2006/relationships/worksheet" Target="worksheets/sheet20.xml"/><Relationship Id="rId41" Type="http://schemas.openxmlformats.org/officeDocument/2006/relationships/externalLink" Target="externalLinks/externalLink3.xml"/><Relationship Id="rId54" Type="http://schemas.openxmlformats.org/officeDocument/2006/relationships/externalLink" Target="externalLinks/externalLink16.xml"/><Relationship Id="rId62" Type="http://schemas.openxmlformats.org/officeDocument/2006/relationships/externalLink" Target="externalLinks/externalLink24.xml"/><Relationship Id="rId70" Type="http://schemas.openxmlformats.org/officeDocument/2006/relationships/externalLink" Target="externalLinks/externalLink32.xml"/><Relationship Id="rId75" Type="http://schemas.openxmlformats.org/officeDocument/2006/relationships/externalLink" Target="externalLinks/externalLink37.xml"/><Relationship Id="rId83" Type="http://schemas.openxmlformats.org/officeDocument/2006/relationships/externalLink" Target="externalLinks/externalLink45.xml"/><Relationship Id="rId88"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1.xml"/><Relationship Id="rId57" Type="http://schemas.openxmlformats.org/officeDocument/2006/relationships/externalLink" Target="externalLinks/externalLink19.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6.xml"/><Relationship Id="rId52" Type="http://schemas.openxmlformats.org/officeDocument/2006/relationships/externalLink" Target="externalLinks/externalLink14.xml"/><Relationship Id="rId60" Type="http://schemas.openxmlformats.org/officeDocument/2006/relationships/externalLink" Target="externalLinks/externalLink22.xml"/><Relationship Id="rId65" Type="http://schemas.openxmlformats.org/officeDocument/2006/relationships/externalLink" Target="externalLinks/externalLink27.xml"/><Relationship Id="rId73" Type="http://schemas.openxmlformats.org/officeDocument/2006/relationships/externalLink" Target="externalLinks/externalLink35.xml"/><Relationship Id="rId78" Type="http://schemas.openxmlformats.org/officeDocument/2006/relationships/externalLink" Target="externalLinks/externalLink40.xml"/><Relationship Id="rId81" Type="http://schemas.openxmlformats.org/officeDocument/2006/relationships/externalLink" Target="externalLinks/externalLink43.xml"/><Relationship Id="rId86" Type="http://schemas.openxmlformats.org/officeDocument/2006/relationships/externalLink" Target="externalLinks/externalLink4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home\user\Desktop\20220308\2022&#24180;3&#26376;\2022&#24180;3&#26376;&#31532;1&#21608;\20220302-&#21046;&#20316;&#39044;&#20915;&#31639;&#20844;&#24320;&#25805;&#20316;&#26679;&#34920;\02-&#25910;&#22788;&#23460;\6.&#30465;&#32423;&#31185;\&#25919;&#24220;&#20915;&#31639;\20210112-\2022&#24180;&#39044;&#31639;1.12\&#39044;&#23457;&#34920;&#26684;\JS\js2000\2000&#24180;&#24066;&#24030;&#19978;&#25253;&#24635;&#20915;&#31639;&#25991;&#20214;&#22841;\2000&#24180;&#36130;&#25919;&#24635;&#20915;&#31639;\6004&#28074;&#22478;&#213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home\user\Desktop\20220308\2022&#24180;3&#26376;\2022&#24180;3&#26376;&#31532;1&#21608;\20220302-&#21046;&#20316;&#39044;&#20915;&#31639;&#20844;&#24320;&#25805;&#20316;&#26679;&#34920;\03-&#27719;&#24635;\1.&#22235;&#24029;&#30465;&#25919;&#24220;&#39044;&#20915;&#31639;&#20844;&#24320;&#21442;&#32771;&#26679;&#34920;&#65288;2022&#24180;&#29256;&#65289;\20210112-\2022&#24180;&#39044;&#31639;1.12\&#39044;&#23457;&#34920;&#26684;\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38472;&#38639;2021.12\2021&#24180;\20-&#20154;&#22823;&#19978;&#20250;\2021&#21450;2022\20220114&#23450;&#31295;\&#23450;&#31295;\2022&#24180;&#39044;&#31639;1.14\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home\user\Desktop\20220308\2022&#24180;3&#26376;\2022&#24180;3&#26376;&#31532;1&#21608;\20220302-&#21046;&#20316;&#39044;&#20915;&#31639;&#20844;&#24320;&#25805;&#20316;&#26679;&#34920;\02-&#25910;&#22788;&#23460;\8.&#36164;&#20135;&#22788;\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G:\home\user\Desktop\20220308\2022&#24180;3&#26376;\2022&#24180;3&#26376;&#31532;1&#21608;\20220302-&#21046;&#20316;&#39044;&#20915;&#31639;&#20844;&#24320;&#25805;&#20316;&#26679;&#34920;\02-&#25910;&#22788;&#23460;\6.&#30465;&#32423;&#31185;\&#25919;&#24220;&#20915;&#31639;\5&#26412;&#32423;&#19968;&#33324;&#20844;&#20849;&#39044;&#31639;&#25903;&#20986;&#20915;&#31639;&#3492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20170710&#30465;&#32423;2017&#24180;1-6&#26376;&#39044;&#31639;&#25191;&#34892;&#34920;&#65288;&#25919;&#24220;&#24615;&#22522;&#37329;&#39044;&#31639;&#65289;.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G:\&#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G:\home\user\Desktop\&#38472;&#38639;2021.12\2021&#24180;\20-&#20154;&#22823;&#19978;&#20250;\2021&#21450;2022\20220114&#23450;&#31295;\&#23450;&#31295;\2022&#24180;&#39044;&#31639;1.14\20210112-\2022&#24180;&#39044;&#31639;1.12\&#39044;&#23457;&#34920;&#26684;\001&#39044;&#31639;&#32534;&#21046;&#25991;&#20214;&#22841;\2017&#24180;\009-&#25253;&#21313;&#20108;&#23626;&#20154;&#22823;&#20116;&#27425;&#20250;&#35758;&#25991;&#20214;&#65288;&#19981;&#21547;&#37096;&#38376;&#39044;&#31639;&#65289;\&#32508;&#21512;&#31185;&#25552;&#20379;\&#22269;&#26377;&#36164;&#26412;&#32463;&#33829;&#39044;&#31639;&#25191;&#34892;&#21644;&#39044;&#31639;&#33609;&#26696;&#34920;&#65288;&#35843;&#25972;&#26684;&#24335;&#65289;0105.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G:\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home\user\Desktop\&#38472;&#38639;2021.12\2021&#24180;\20-&#20154;&#22823;&#19978;&#20250;\2021&#21450;2022\20220114&#23450;&#31295;\&#23450;&#31295;\2022&#24180;&#39044;&#31639;1.14\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G:\Users\Administrator\Desktop\&#39044;&#23457;&#34920;&#26684;\JS\js2000\2000&#24180;&#24066;&#24030;&#19978;&#25253;&#24635;&#20915;&#31639;&#25991;&#20214;&#22841;\2000&#24180;&#36130;&#25919;&#24635;&#20915;&#31639;\6004&#28074;&#22478;&#21306;.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G:\home\user\Desktop\20220308\2022&#24180;3&#26376;\2022&#24180;3&#26376;&#31532;1&#21608;\20220302-&#21046;&#20316;&#39044;&#20915;&#31639;&#20844;&#24320;&#25805;&#20316;&#26679;&#34920;\02-&#25910;&#22788;&#23460;\6.&#30465;&#32423;&#31185;\&#25919;&#24220;&#20915;&#31639;\&#26446;&#23398;&#38182;\01&#32508;&#21512;&#31185;\01&#39044;&#20915;&#31639;&#32534;&#21046;\02&#20915;&#31639;&#32534;&#21046;\2017&#24180;\&#19978;&#20250;\04%202017&#24180;&#20915;&#31639;&#65288;&#19978;&#20250;&#65289;\&#23450;&#31295;\&#35874;&#20891;\2016&#24180;&#39044;&#31639;&#25191;&#34892;2017&#24180;&#39044;&#31639;&#33609;&#26696;&#34920;&#20876;&#65288;&#27491;&#24335;&#19978;&#20250;&#65289;\&#22269;&#26377;&#36164;&#26412;&#32463;&#33829;&#39044;&#31639;&#25191;&#34892;&#21644;&#39044;&#31639;&#33609;&#26696;&#34920;&#65288;&#35843;&#25972;&#26684;&#24335;&#65289;0105.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E:\&#26446;&#23398;&#38182;\01&#32508;&#21512;&#31185;\01&#39044;&#20915;&#31639;&#32534;&#21046;\02&#20915;&#31639;&#32534;&#21046;\2017&#24180;\&#19978;&#20250;\04%202017&#24180;&#20915;&#31639;&#65288;&#19978;&#20250;&#65289;\&#23450;&#31295;\&#35874;&#20891;\2016&#24180;&#39044;&#31639;&#25191;&#34892;2017&#24180;&#39044;&#31639;&#33609;&#26696;&#34920;&#20876;&#65288;&#27491;&#24335;&#19978;&#20250;&#65289;\&#22269;&#26377;&#36164;&#26412;&#32463;&#33829;&#39044;&#31639;&#25191;&#34892;&#21644;&#39044;&#31639;&#33609;&#26696;&#34920;&#65288;&#35843;&#25972;&#26684;&#24335;&#65289;0105.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G:\home\user\Desktop\&#38472;&#38639;2021.12\2021&#24180;\20-&#20154;&#22823;&#19978;&#20250;\2021&#21450;2022\20220114&#23450;&#31295;\&#23450;&#31295;\2022&#24180;&#39044;&#31639;1.14\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G:\&#26446;&#23398;&#38182;\01&#32508;&#21512;&#31185;\01&#39044;&#20915;&#31639;&#32534;&#21046;\02&#20915;&#31639;&#32534;&#21046;\2017&#24180;\&#19978;&#20250;\04%202017&#24180;&#20915;&#31639;&#65288;&#19978;&#20250;&#65289;\&#23450;&#31295;\20170710&#30465;&#32423;2017&#24180;1-6&#26376;&#39044;&#31639;&#25191;&#34892;&#34920;&#65288;&#25919;&#24220;&#24615;&#22522;&#37329;&#39044;&#31639;&#6528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G:\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G:\Users\Administrator\Desktop\&#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G:\home\user\Desktop\20220308\2022&#24180;3&#26376;\2022&#24180;3&#26376;&#31532;1&#21608;\20220302-&#21046;&#20316;&#39044;&#20915;&#31639;&#20844;&#24320;&#25805;&#20316;&#26679;&#34920;\02-&#25910;&#22788;&#23460;\6.&#30465;&#32423;&#31185;\&#25919;&#24220;&#20915;&#31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G:\home\user\Desktop\20220308\2022&#24180;3&#26376;\2022&#24180;3&#26376;&#31532;1&#21608;\20220302-&#21046;&#20316;&#39044;&#20915;&#31639;&#20844;&#24320;&#25805;&#20316;&#26679;&#34920;\03-&#27719;&#24635;\1.&#22235;&#24029;&#30465;&#25919;&#24220;&#39044;&#20915;&#31639;&#20844;&#24320;&#21442;&#32771;&#26679;&#34920;&#65288;2022&#24180;&#29256;&#6528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E:\&#26446;&#23398;&#38182;\01&#32508;&#21512;&#31185;\01&#39044;&#20915;&#31639;&#32534;&#21046;\02&#20915;&#31639;&#32534;&#21046;\2017&#24180;\&#19978;&#20250;\04%202017&#24180;&#20915;&#31639;&#65288;&#19978;&#20250;&#65289;\&#23450;&#31295;\20170710&#30465;&#32423;2017&#24180;1-6&#26376;&#39044;&#31639;&#25191;&#34892;&#34920;&#65288;&#25919;&#24220;&#24615;&#22522;&#37329;&#39044;&#31639;&#6528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E:\&#26446;&#23398;&#38182;\01&#32508;&#21512;&#31185;\01&#39044;&#20915;&#31639;&#32534;&#21046;\02&#20915;&#31639;&#32534;&#21046;\2017&#24180;\&#19978;&#20250;\04%202017&#24180;&#20915;&#31639;&#65288;&#19978;&#20250;&#65289;\&#23450;&#31295;\aacde\WINDOWS\!gzq\2001\08&#20915;&#31639;&#36164;&#26009;&#21367;\2001&#24180;&#39044;&#31639;&#22806;&#20915;&#31639;\2001&#24180;&#30465;&#26412;&#32423;&#39044;&#31639;&#22806;&#20915;&#31639;&#65288;&#24635;&#34920;&#65289;.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G:\home\user\Desktop\&#38472;&#38639;2021.12\2021&#24180;\20-&#20154;&#22823;&#19978;&#20250;\2021&#21450;2022\20220114&#23450;&#31295;\&#23450;&#31295;\2022&#24180;&#39044;&#31639;1.14\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G:\home\user\Desktop\20220308\2022&#24180;3&#26376;\2022&#24180;3&#26376;&#31532;1&#21608;\20220302-&#21046;&#20316;&#39044;&#20915;&#31639;&#20844;&#24320;&#25805;&#20316;&#26679;&#34920;\02-&#25910;&#22788;&#23460;\6.&#30465;&#32423;&#31185;\&#25919;&#24220;&#20915;&#31639;\&#22235;&#24029;&#30465;&#8194;2020&#8194;&#24180;&#20915;&#31639;&#65288;&#33609;&#26696;&#6528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G:\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aacde\WINDOWS\!gzq\2001\08&#20915;&#31639;&#36164;&#26009;&#21367;\2001&#24180;&#39044;&#31639;&#22806;&#20915;&#31639;\2001&#24180;&#30465;&#26412;&#32423;&#39044;&#31639;&#22806;&#20915;&#31639;&#65288;&#24635;&#34920;&#6528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G:\Users\Administrator\Desktop\&#39044;&#23457;&#34920;&#26684;\&#24247;&#24936;&#24037;&#20316;&#36164;&#26009;\2018&#24180;\1-6&#26376;&#22269;&#36164;&#25191;&#34892;&#24773;&#20917;\0718\aacde\WINDOWS\!gzq\2001\08&#20915;&#31639;&#36164;&#26009;&#21367;\2001&#24180;&#39044;&#31639;&#22806;&#20915;&#31639;\2001&#24180;&#30465;&#26412;&#32423;&#39044;&#31639;&#22806;&#20915;&#31639;&#65288;&#24635;&#34920;&#65289;.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G:\home\user\Desktop\20220308\2022&#24180;3&#26376;\2022&#24180;3&#26376;&#31532;1&#21608;\20220302-&#21046;&#20316;&#39044;&#20915;&#31639;&#20844;&#24320;&#25805;&#20316;&#26679;&#34920;\02-&#25910;&#22788;&#23460;\6.&#30465;&#32423;&#31185;\&#25919;&#24220;&#20915;&#31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G:\home\user\Desktop\20220308\2022&#24180;3&#26376;\2022&#24180;3&#26376;&#31532;1&#21608;\20220302-&#21046;&#20316;&#39044;&#20915;&#31639;&#20844;&#24320;&#25805;&#20316;&#26679;&#34920;\03-&#27719;&#24635;\1.&#22235;&#24029;&#30465;&#25919;&#24220;&#39044;&#20915;&#31639;&#20844;&#24320;&#21442;&#32771;&#26679;&#34920;&#65288;2022&#24180;&#29256;&#6528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G:\home\user\Desktop\20220308\2022&#24180;3&#26376;\2022&#24180;3&#26376;&#31532;1&#21608;\20220302-&#21046;&#20316;&#39044;&#20915;&#31639;&#20844;&#24320;&#25805;&#20316;&#26679;&#34920;\02-&#25910;&#22788;&#23460;\6.&#30465;&#32423;&#31185;\&#25919;&#24220;&#20915;&#31639;\&#26446;&#23398;&#38182;\01&#32508;&#21512;&#31185;\01&#39044;&#20915;&#31639;&#32534;&#21046;\02&#20915;&#31639;&#32534;&#21046;\2017&#24180;\&#19978;&#20250;\04%202017&#24180;&#20915;&#31639;&#65288;&#19978;&#20250;&#65289;\&#23450;&#31295;\&#35874;&#20891;\2016&#24180;&#39044;&#31639;&#25191;&#34892;2017&#24180;&#39044;&#31639;&#33609;&#26696;&#34920;&#20876;&#65288;&#27491;&#24335;&#19978;&#20250;&#65289;\2016&#24180;&#31038;&#20445;&#22522;&#37329;&#25910;&#25903;&#25191;&#34892;&#21450;2017&#24180;&#39044;&#31639;&#33609;&#26696;&#34920;&#65288;&#39044;&#31639;&#22788;&#24050;&#35843;&#25972;&#26684;&#24335;&#65289;&#65288;2016.1.6&#25253;&#39044;&#31639;&#22788;&#65289;.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E:\&#26446;&#23398;&#38182;\01&#32508;&#21512;&#31185;\01&#39044;&#20915;&#31639;&#32534;&#21046;\02&#20915;&#31639;&#32534;&#21046;\2017&#24180;\&#19978;&#20250;\04%202017&#24180;&#20915;&#31639;&#65288;&#19978;&#20250;&#65289;\&#23450;&#31295;\!gzq\2001\04&#39044;&#31639;&#26448;&#26009;&#21367;\2001&#24180;&#35843;&#25972;&#39044;&#31639;\2001&#24180;&#35843;&#25972;&#39044;&#31639;&#65288;06&#26376;&#24180;&#21021;&#39044;&#31639;&#19982;&#30495;&#23454;&#39044;&#31639;&#27604;&#36739;&#65289;.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Z:\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home\user\Desktop\20220308\2022&#24180;3&#26376;\2022&#24180;3&#26376;&#31532;1&#21608;\20220302-&#21046;&#20316;&#39044;&#20915;&#31639;&#20844;&#24320;&#25805;&#20316;&#26679;&#34920;\03-&#27719;&#24635;\1.&#22235;&#24029;&#30465;&#25919;&#24220;&#39044;&#20915;&#31639;&#20844;&#24320;&#21442;&#32771;&#26679;&#34920;&#65288;2022&#24180;&#29256;&#6528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G:\home\user\Desktop\20220308\2022&#24180;3&#26376;\2022&#24180;3&#26376;&#31532;1&#21608;\20220302-&#21046;&#20316;&#39044;&#20915;&#31639;&#20844;&#24320;&#25805;&#20316;&#26679;&#34920;\03-&#27719;&#24635;\1.&#22235;&#24029;&#30465;&#25919;&#24220;&#39044;&#20915;&#31639;&#20844;&#24320;&#21442;&#32771;&#26679;&#34920;&#65288;2022&#24180;&#29256;&#65289;\20210112-\2022&#24180;&#39044;&#31639;1.12\&#39044;&#23457;&#34920;&#26684;\001&#39044;&#31639;&#32534;&#21046;&#25991;&#20214;&#22841;\2017&#24180;\009-&#25253;&#21313;&#20108;&#23626;&#20154;&#22823;&#20116;&#27425;&#20250;&#35758;&#25991;&#20214;&#65288;&#19981;&#21547;&#37096;&#38376;&#39044;&#31639;&#65289;\&#32508;&#21512;&#31185;&#25552;&#20379;\&#22269;&#26377;&#36164;&#26412;&#32463;&#33829;&#39044;&#31639;&#25191;&#34892;&#21644;&#39044;&#31639;&#33609;&#26696;&#34920;&#65288;&#35843;&#25972;&#26684;&#24335;&#65289;0105.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G:\home\user\Desktop\20220308\2022&#24180;3&#26376;\2022&#24180;3&#26376;&#31532;1&#21608;\20220302-&#21046;&#20316;&#39044;&#20915;&#31639;&#20844;&#24320;&#25805;&#20316;&#26679;&#34920;\02-&#25910;&#22788;&#23460;\6.&#30465;&#32423;&#31185;\&#25919;&#24220;&#20915;&#31639;\&#31038;&#20445;&#22522;&#37329;\5%20&#31038;&#20445;&#22522;&#37329;&#39044;&#20915;&#31639;\2020&#24180;&#20915;&#31639;\2020&#24180;&#20915;&#31639;&#19978;&#20154;&#20195;&#20250;-&#30465;&#21313;&#19977;&#23626;&#20154;&#22823;&#24120;&#22996;&#20250;&#31532;&#20108;&#21313;&#20843;&#27425;&#20250;&#35758;\&#39044;&#31639;&#22788;&#31532;&#19968;&#27425;&#27719;&#24635;+&#20845;&#26376;&#19978;&#26092;\&#31532;&#19968;&#27425;&#25253;&#39044;&#31639;&#22788;\&#27827;&#23736;&#21457;&#36865;\2016&#24180;1-10&#26376;&#35843;&#25972;&#39044;&#31639;\JS\js2000\2000&#24180;&#24066;&#24030;&#19978;&#25253;&#24635;&#20915;&#31639;&#25991;&#20214;&#22841;\2000&#24180;&#36130;&#25919;&#24635;&#20915;&#31639;\6004&#28074;&#22478;&#21306;.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G:\&#26446;&#23398;&#38182;\01&#32508;&#21512;&#31185;\01&#39044;&#20915;&#31639;&#32534;&#21046;\02&#20915;&#31639;&#32534;&#21046;\2017&#24180;\&#19978;&#20250;\04%202017&#24180;&#20915;&#31639;&#65288;&#19978;&#20250;&#65289;\&#23450;&#31295;\!gzq\2001\04&#39044;&#31639;&#26448;&#26009;&#21367;\2001&#24180;&#35843;&#25972;&#39044;&#31639;\2001&#24180;&#35843;&#25972;&#39044;&#31639;&#65288;06&#26376;&#24180;&#21021;&#39044;&#31639;&#19982;&#30495;&#23454;&#39044;&#31639;&#27604;&#36739;&#65289;.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G:\home\user\Desktop\20220308\2022&#24180;3&#26376;\2022&#24180;3&#26376;&#31532;1&#21608;\20220302-&#21046;&#20316;&#39044;&#20915;&#31639;&#20844;&#24320;&#25805;&#20316;&#26679;&#34920;\02-&#25910;&#22788;&#23460;\6.&#30465;&#32423;&#31185;\&#25919;&#24220;&#20915;&#31639;\10&#19968;&#33324;&#20844;&#20849;&#39044;&#31639;&#36716;&#31227;&#25903;&#20184;&#24773;&#12289;&#31246;&#25910;&#20915;&#31639;&#27719;&#24635;&#34920;.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A:\2001\05&#39044;&#31639;&#26448;&#26009;&#21367;\2001&#24180;&#39044;&#31639;&#65306;&#22522;&#30784;&#26448;&#26009;&#23553;&#3875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G:\&#24247;&#24936;&#24037;&#20316;&#36164;&#26009;\2018&#24180;\1-6&#26376;&#22269;&#36164;&#25191;&#34892;&#24773;&#20917;\0718\aacde\WINDOWS\!gzq\2001\08&#20915;&#31639;&#36164;&#26009;&#21367;\2001&#24180;&#39044;&#31639;&#22806;&#20915;&#31639;\2001&#24180;&#30465;&#26412;&#32423;&#39044;&#31639;&#22806;&#20915;&#31639;&#65288;&#24635;&#34920;&#65289;.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I:\Documents%20and%20Settings\Administrator\Local%20Settings\Temporary%20Internet%20Files\Content.IE5\4DWRWNSJ\&#26356;&#27491;&#21518;\&#30465;&#21457;23.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G:\Users\Administrator\Desktop\1-6&#26376;&#22269;&#36164;&#25191;&#34892;.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home\user\Desktop\20220308\2022&#24180;3&#26376;\2022&#24180;3&#26376;&#31532;1&#21608;\20220302-&#21046;&#20316;&#39044;&#20915;&#31639;&#20844;&#24320;&#25805;&#20316;&#26679;&#34920;\02-&#25910;&#22788;&#23460;\6.&#30465;&#32423;&#31185;\&#25919;&#24220;&#20915;&#31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20915;&#31639;\Z:\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home\user\Desktop\&#38472;&#38639;2021.12\2021&#24180;\20-&#20154;&#22823;&#19978;&#20250;\2021&#21450;2022\20220114&#23450;&#31295;\&#23450;&#31295;\2022&#24180;&#39044;&#31639;1.14\20210112-\2022&#24180;&#39044;&#31639;1.12\&#39044;&#23457;&#34920;&#26684;\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E:\&#24247;&#24936;&#24037;&#20316;&#36164;&#26009;\2018&#24180;\1-6&#26376;&#22269;&#36164;&#25191;&#34892;&#24773;&#20917;\0718\aacde\WINDOWS\!gzq\2001\08&#20915;&#31639;&#36164;&#26009;&#21367;\2001&#24180;&#39044;&#31639;&#22806;&#20915;&#31639;\2001&#24180;&#30465;&#26412;&#32423;&#39044;&#31639;&#22806;&#20915;&#31639;&#65288;&#24635;&#34920;&#6528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Users\Administrator\Desktop\&#39044;&#23457;&#34920;&#26684;\Documents%20and%20Settings\Administrator\Local%20Settings\Temporary%20Internet%20Files\Content.IE5\0DAB481O\2016&#24180;&#31038;&#20445;&#22522;&#37329;&#25910;&#25903;&#25191;&#34892;&#21450;2017&#24180;&#39044;&#31639;&#33609;&#26696;&#34920;&#65288;&#39044;&#31639;&#22788;&#24050;&#35843;&#25972;&#26684;&#24335;&#65289;&#65288;2016.1.6&#25253;&#39044;&#31639;&#22788;&#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本级支出"/>
      <sheetName val="A01-1"/>
    </sheetNames>
    <sheetDataSet>
      <sheetData sheetId="0"/>
      <sheetData sheetId="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省级基金1至6月支出执行"/>
      <sheetName val="A01-1"/>
    </sheetNames>
    <sheetDataSet>
      <sheetData sheetId="0" refreshError="1"/>
      <sheetData sheetId="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省级基金1至6月支出执行"/>
      <sheetName val="A01-1"/>
    </sheetNames>
    <sheetDataSet>
      <sheetData sheetId="0" refreshError="1"/>
      <sheetData sheetId="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省级预算外"/>
      <sheetName val="A01-1"/>
      <sheetName val="#REF!"/>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省级基金1至6月支出执行"/>
      <sheetName val="A01-1"/>
    </sheetNames>
    <sheetDataSet>
      <sheetData sheetId="0" refreshError="1"/>
      <sheetData sheetId="1"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省级预算外"/>
      <sheetName val="A01-1"/>
    </sheetNames>
    <sheetDataSet>
      <sheetData sheetId="0" refreshError="1"/>
      <sheetData sheetId="1"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全省收入"/>
      <sheetName val="2全省支出"/>
      <sheetName val="3.全省平衡"/>
      <sheetName val="4省级收入"/>
      <sheetName val="5省级支出"/>
      <sheetName val="6省级平衡"/>
      <sheetName val="7一般公共预算中央补助"/>
      <sheetName val="8一般公共预算省对下补助"/>
      <sheetName val="9经济分类"/>
      <sheetName val="10省级一般预算结转"/>
      <sheetName val="11省级基本建设"/>
      <sheetName val="12重大投资计划和项目"/>
      <sheetName val="13全省基金收入"/>
      <sheetName val="14全省基金支出"/>
      <sheetName val="15全省基金平衡"/>
      <sheetName val="16省级基金收入"/>
      <sheetName val="17省级基金支出"/>
      <sheetName val="18省级基金平衡"/>
      <sheetName val="19基金中央补助 "/>
      <sheetName val="20基金省对下补助 "/>
      <sheetName val="21省级基金结转"/>
      <sheetName val="22全省国资收入"/>
      <sheetName val="23全省国资支出"/>
      <sheetName val="24国资全省平衡"/>
      <sheetName val="25省级国资收入"/>
      <sheetName val="26省级国资支出 "/>
      <sheetName val="27国资省级平衡"/>
      <sheetName val="28全省社保基金收入"/>
      <sheetName val="29全省社保基金支出"/>
      <sheetName val="30全省社保基金结余"/>
      <sheetName val="31省级社保基金收入"/>
      <sheetName val="32省级社保基金支出"/>
      <sheetName val="33省级社保基金结余"/>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省级预算外"/>
      <sheetName val="A01-1"/>
    </sheetNames>
    <sheetDataSet>
      <sheetData sheetId="0" refreshError="1"/>
      <sheetData sheetId="1"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省级预算外"/>
      <sheetName val="A01-1"/>
    </sheetNames>
    <sheetDataSet>
      <sheetData sheetId="0" refreshError="1"/>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三种预算"/>
      <sheetName val="人代会与真实预算"/>
      <sheetName val="A01-1"/>
    </sheetNames>
    <sheetDataSet>
      <sheetData sheetId="0" refreshError="1"/>
      <sheetData sheetId="1" refreshError="1"/>
      <sheetData sheetId="2"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三种预算"/>
      <sheetName val="人代会与真实预算"/>
      <sheetName val="A01-1"/>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一般公共预算省对下补助"/>
      <sheetName val="2"/>
      <sheetName val="Sheet3"/>
      <sheetName val="A01-1"/>
    </sheetNames>
    <sheetDataSet>
      <sheetData sheetId="0"/>
      <sheetData sheetId="1"/>
      <sheetData sheetId="2"/>
      <sheetData sheetId="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封面 (2)"/>
      <sheetName val="封面 (3)"/>
      <sheetName val="封面 (4)"/>
      <sheetName val="封面 (5)"/>
      <sheetName val="四月份月报"/>
      <sheetName val="基础编码"/>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省级预算外"/>
      <sheetName val="A01-1"/>
      <sheetName val="Sheet1"/>
    </sheetNames>
    <sheetDataSet>
      <sheetData sheetId="0" refreshError="1"/>
      <sheetData sheetId="1" refreshError="1"/>
      <sheetData sheetId="2"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附件一"/>
      <sheetName val="附件二"/>
      <sheetName val="附件三"/>
      <sheetName val="附件三 (2)"/>
      <sheetName val="测算表"/>
      <sheetName val="Sheet1"/>
    </sheetNames>
    <sheetDataSet>
      <sheetData sheetId="0"/>
      <sheetData sheetId="1"/>
      <sheetData sheetId="2"/>
      <sheetData sheetId="3"/>
      <sheetData sheetId="4"/>
      <sheetData sheetId="5"/>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7全省国资收入"/>
      <sheetName val="28全省国资支出"/>
      <sheetName val="29省级国资收入"/>
      <sheetName val="30省级国资支出 "/>
      <sheetName val="31全省国资收入1-6"/>
      <sheetName val="32全省国资支出1-6"/>
      <sheetName val="33省级国资收入1-6"/>
      <sheetName val="34省级国资支出1-6 "/>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省级预算外"/>
      <sheetName val="A01-1"/>
    </sheetNames>
    <sheetDataSet>
      <sheetData sheetId="0" refreshError="1"/>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1"/>
  <sheetViews>
    <sheetView showGridLines="0" showZeros="0" view="pageBreakPreview" topLeftCell="A19" zoomScaleNormal="100" workbookViewId="0">
      <selection activeCell="A2" sqref="A2:F2"/>
    </sheetView>
  </sheetViews>
  <sheetFormatPr defaultColWidth="9" defaultRowHeight="15" customHeight="1"/>
  <cols>
    <col min="1" max="1" width="40.75" style="440" customWidth="1"/>
    <col min="2" max="3" width="10.625" style="484" customWidth="1"/>
    <col min="4" max="4" width="10.625" style="440" customWidth="1"/>
    <col min="5" max="6" width="10.625" style="442" customWidth="1"/>
    <col min="7" max="7" width="9" style="440"/>
    <col min="8" max="8" width="3.625" style="440" customWidth="1"/>
    <col min="9" max="16384" width="9" style="440"/>
  </cols>
  <sheetData>
    <row r="1" spans="1:12" s="257" customFormat="1" ht="24" customHeight="1">
      <c r="A1" s="264" t="s">
        <v>0</v>
      </c>
      <c r="B1" s="481"/>
      <c r="C1" s="481"/>
      <c r="D1" s="264"/>
      <c r="E1" s="471"/>
      <c r="F1" s="444"/>
    </row>
    <row r="2" spans="1:12" s="434" customFormat="1" ht="42" customHeight="1">
      <c r="A2" s="527" t="s">
        <v>672</v>
      </c>
      <c r="B2" s="527"/>
      <c r="C2" s="527"/>
      <c r="D2" s="527"/>
      <c r="E2" s="527"/>
      <c r="F2" s="527"/>
    </row>
    <row r="3" spans="1:12" s="435" customFormat="1" ht="27" customHeight="1">
      <c r="B3" s="482"/>
      <c r="C3" s="482"/>
      <c r="E3" s="464"/>
      <c r="F3" s="446" t="s">
        <v>1</v>
      </c>
    </row>
    <row r="4" spans="1:12" s="436" customFormat="1" ht="30" customHeight="1">
      <c r="A4" s="268" t="s">
        <v>2</v>
      </c>
      <c r="B4" s="269" t="s">
        <v>3</v>
      </c>
      <c r="C4" s="270" t="s">
        <v>4</v>
      </c>
      <c r="D4" s="271" t="s">
        <v>5</v>
      </c>
      <c r="E4" s="447" t="s">
        <v>6</v>
      </c>
      <c r="F4" s="447" t="s">
        <v>7</v>
      </c>
    </row>
    <row r="5" spans="1:12" s="437" customFormat="1" ht="21.95" customHeight="1">
      <c r="A5" s="448" t="s">
        <v>8</v>
      </c>
      <c r="B5" s="268">
        <f>SUM(B6:B20)</f>
        <v>19882</v>
      </c>
      <c r="C5" s="268">
        <f>SUM(C6:C20)</f>
        <v>19882</v>
      </c>
      <c r="D5" s="268">
        <f>SUM(D6:D20)</f>
        <v>19359</v>
      </c>
      <c r="E5" s="449">
        <f>D5/B5*100</f>
        <v>97.369479931596416</v>
      </c>
      <c r="F5" s="450">
        <v>102.66758591429783</v>
      </c>
    </row>
    <row r="6" spans="1:12" s="437" customFormat="1" ht="21.95" customHeight="1">
      <c r="A6" s="451" t="s">
        <v>9</v>
      </c>
      <c r="B6" s="478">
        <v>4265</v>
      </c>
      <c r="C6" s="268">
        <v>4265</v>
      </c>
      <c r="D6" s="451">
        <v>4898</v>
      </c>
      <c r="E6" s="449">
        <f t="shared" ref="E6:E32" si="0">D6/B6*100</f>
        <v>114.84173505275498</v>
      </c>
      <c r="F6" s="452">
        <v>114.86866791744841</v>
      </c>
    </row>
    <row r="7" spans="1:12" s="437" customFormat="1" ht="21.95" customHeight="1">
      <c r="A7" s="451" t="s">
        <v>10</v>
      </c>
      <c r="B7" s="479">
        <v>1492</v>
      </c>
      <c r="C7" s="268">
        <v>1492</v>
      </c>
      <c r="D7" s="451">
        <v>1989</v>
      </c>
      <c r="E7" s="449">
        <f t="shared" si="0"/>
        <v>133.31099195710456</v>
      </c>
      <c r="F7" s="452">
        <v>189.79007633587784</v>
      </c>
    </row>
    <row r="8" spans="1:12" s="437" customFormat="1" ht="21.95" customHeight="1">
      <c r="A8" s="451" t="s">
        <v>11</v>
      </c>
      <c r="B8" s="478">
        <v>0</v>
      </c>
      <c r="C8" s="268"/>
      <c r="D8" s="451">
        <v>0</v>
      </c>
      <c r="E8" s="449"/>
      <c r="F8" s="452"/>
    </row>
    <row r="9" spans="1:12" s="437" customFormat="1" ht="21.95" customHeight="1">
      <c r="A9" s="451" t="s">
        <v>12</v>
      </c>
      <c r="B9" s="478">
        <v>823</v>
      </c>
      <c r="C9" s="268">
        <v>823</v>
      </c>
      <c r="D9" s="451">
        <v>1084</v>
      </c>
      <c r="E9" s="449">
        <f t="shared" si="0"/>
        <v>131.71324422843256</v>
      </c>
      <c r="F9" s="452">
        <v>143.38624338624339</v>
      </c>
    </row>
    <row r="10" spans="1:12" s="437" customFormat="1" ht="21.95" customHeight="1">
      <c r="A10" s="451" t="s">
        <v>13</v>
      </c>
      <c r="B10" s="478">
        <v>635</v>
      </c>
      <c r="C10" s="268">
        <v>635</v>
      </c>
      <c r="D10" s="451">
        <v>1661</v>
      </c>
      <c r="E10" s="449">
        <f t="shared" si="0"/>
        <v>261.57480314960628</v>
      </c>
      <c r="F10" s="452">
        <v>271.84942716857614</v>
      </c>
    </row>
    <row r="11" spans="1:12" s="437" customFormat="1" ht="21.95" customHeight="1">
      <c r="A11" s="451" t="s">
        <v>14</v>
      </c>
      <c r="B11" s="478">
        <v>1060</v>
      </c>
      <c r="C11" s="268">
        <v>1060</v>
      </c>
      <c r="D11" s="451">
        <v>588</v>
      </c>
      <c r="E11" s="449">
        <f t="shared" si="0"/>
        <v>55.471698113207545</v>
      </c>
      <c r="F11" s="452">
        <v>126.99784017278617</v>
      </c>
    </row>
    <row r="12" spans="1:12" s="437" customFormat="1" ht="21.95" customHeight="1">
      <c r="A12" s="451" t="s">
        <v>15</v>
      </c>
      <c r="B12" s="478">
        <v>980</v>
      </c>
      <c r="C12" s="268">
        <v>980</v>
      </c>
      <c r="D12" s="451">
        <v>1084</v>
      </c>
      <c r="E12" s="449">
        <f t="shared" si="0"/>
        <v>110.61224489795917</v>
      </c>
      <c r="F12" s="452">
        <v>121.25279642058166</v>
      </c>
    </row>
    <row r="13" spans="1:12" s="437" customFormat="1" ht="21.95" customHeight="1">
      <c r="A13" s="451" t="s">
        <v>16</v>
      </c>
      <c r="B13" s="478">
        <v>673</v>
      </c>
      <c r="C13" s="268">
        <v>673</v>
      </c>
      <c r="D13" s="451">
        <v>571</v>
      </c>
      <c r="E13" s="449">
        <f t="shared" si="0"/>
        <v>84.843982169390785</v>
      </c>
      <c r="F13" s="452">
        <v>107.73584905660378</v>
      </c>
    </row>
    <row r="14" spans="1:12" s="437" customFormat="1" ht="21.95" customHeight="1">
      <c r="A14" s="451" t="s">
        <v>17</v>
      </c>
      <c r="B14" s="478">
        <v>515</v>
      </c>
      <c r="C14" s="268">
        <v>515</v>
      </c>
      <c r="D14" s="451">
        <v>82</v>
      </c>
      <c r="E14" s="449">
        <f t="shared" si="0"/>
        <v>15.922330097087379</v>
      </c>
      <c r="F14" s="452">
        <v>78.095238095238102</v>
      </c>
      <c r="L14" s="458"/>
    </row>
    <row r="15" spans="1:12" s="437" customFormat="1" ht="21.95" customHeight="1">
      <c r="A15" s="451" t="s">
        <v>18</v>
      </c>
      <c r="B15" s="478">
        <v>641</v>
      </c>
      <c r="C15" s="268">
        <v>641</v>
      </c>
      <c r="D15" s="451">
        <v>238</v>
      </c>
      <c r="E15" s="449">
        <f t="shared" si="0"/>
        <v>37.129485179407176</v>
      </c>
      <c r="F15" s="452">
        <v>54.337899543378995</v>
      </c>
    </row>
    <row r="16" spans="1:12" s="437" customFormat="1" ht="21.95" customHeight="1">
      <c r="A16" s="451" t="s">
        <v>19</v>
      </c>
      <c r="B16" s="478">
        <v>1067</v>
      </c>
      <c r="C16" s="268">
        <v>1067</v>
      </c>
      <c r="D16" s="451">
        <v>774</v>
      </c>
      <c r="E16" s="449">
        <f t="shared" si="0"/>
        <v>72.5398313027179</v>
      </c>
      <c r="F16" s="452">
        <v>89.791183294663568</v>
      </c>
    </row>
    <row r="17" spans="1:6" s="437" customFormat="1" ht="21.95" customHeight="1">
      <c r="A17" s="451" t="s">
        <v>20</v>
      </c>
      <c r="B17" s="478">
        <v>6000</v>
      </c>
      <c r="C17" s="268">
        <v>6000</v>
      </c>
      <c r="D17" s="451">
        <v>4654</v>
      </c>
      <c r="E17" s="449">
        <f t="shared" si="0"/>
        <v>77.566666666666663</v>
      </c>
      <c r="F17" s="452">
        <v>59.96649916247906</v>
      </c>
    </row>
    <row r="18" spans="1:6" s="437" customFormat="1" ht="21.95" customHeight="1">
      <c r="A18" s="451" t="s">
        <v>21</v>
      </c>
      <c r="B18" s="479">
        <v>1721</v>
      </c>
      <c r="C18" s="268">
        <v>1721</v>
      </c>
      <c r="D18" s="451">
        <v>1722</v>
      </c>
      <c r="E18" s="449">
        <f t="shared" si="0"/>
        <v>100.0581057524695</v>
      </c>
      <c r="F18" s="452">
        <v>154.85611510791367</v>
      </c>
    </row>
    <row r="19" spans="1:6" s="437" customFormat="1" ht="21.95" customHeight="1">
      <c r="A19" s="451" t="s">
        <v>22</v>
      </c>
      <c r="B19" s="478">
        <v>0</v>
      </c>
      <c r="C19" s="268">
        <v>0</v>
      </c>
      <c r="D19" s="451"/>
      <c r="E19" s="449"/>
      <c r="F19" s="452"/>
    </row>
    <row r="20" spans="1:6" s="437" customFormat="1" ht="21.95" customHeight="1">
      <c r="A20" s="451" t="s">
        <v>23</v>
      </c>
      <c r="B20" s="478">
        <v>10</v>
      </c>
      <c r="C20" s="268">
        <v>10</v>
      </c>
      <c r="D20" s="451">
        <v>14</v>
      </c>
      <c r="E20" s="449">
        <f t="shared" si="0"/>
        <v>140</v>
      </c>
      <c r="F20" s="452">
        <v>116.66666666666667</v>
      </c>
    </row>
    <row r="21" spans="1:6" s="437" customFormat="1" ht="21.95" customHeight="1">
      <c r="A21" s="451" t="s">
        <v>24</v>
      </c>
      <c r="B21" s="268"/>
      <c r="C21" s="268"/>
      <c r="D21" s="451"/>
      <c r="E21" s="449"/>
      <c r="F21" s="452"/>
    </row>
    <row r="22" spans="1:6" s="437" customFormat="1" ht="21.95" customHeight="1">
      <c r="A22" s="448" t="s">
        <v>25</v>
      </c>
      <c r="B22" s="480">
        <f>SUM(B23:B30)</f>
        <v>8053</v>
      </c>
      <c r="C22" s="480">
        <f>SUM(C23:C30)</f>
        <v>8053</v>
      </c>
      <c r="D22" s="480">
        <f>SUM(D23:D30)</f>
        <v>8663</v>
      </c>
      <c r="E22" s="449">
        <f t="shared" si="0"/>
        <v>107.5748168384453</v>
      </c>
      <c r="F22" s="450">
        <v>109.31230283911673</v>
      </c>
    </row>
    <row r="23" spans="1:6" s="437" customFormat="1" ht="21.95" customHeight="1">
      <c r="A23" s="451" t="s">
        <v>26</v>
      </c>
      <c r="B23" s="478">
        <v>1714</v>
      </c>
      <c r="C23" s="268">
        <v>1714</v>
      </c>
      <c r="D23" s="451">
        <v>1446</v>
      </c>
      <c r="E23" s="449">
        <f t="shared" si="0"/>
        <v>84.364060676779459</v>
      </c>
      <c r="F23" s="452">
        <v>118.42751842751842</v>
      </c>
    </row>
    <row r="24" spans="1:6" s="437" customFormat="1" ht="21.95" customHeight="1">
      <c r="A24" s="451" t="s">
        <v>27</v>
      </c>
      <c r="B24" s="479">
        <v>981</v>
      </c>
      <c r="C24" s="268">
        <v>981</v>
      </c>
      <c r="D24" s="451">
        <v>5557</v>
      </c>
      <c r="E24" s="449">
        <f t="shared" si="0"/>
        <v>566.46279306829763</v>
      </c>
      <c r="F24" s="452">
        <v>193.55625217694183</v>
      </c>
    </row>
    <row r="25" spans="1:6" s="437" customFormat="1" ht="21.95" customHeight="1">
      <c r="A25" s="451" t="s">
        <v>28</v>
      </c>
      <c r="B25" s="478">
        <v>680</v>
      </c>
      <c r="C25" s="268">
        <v>680</v>
      </c>
      <c r="D25" s="451">
        <v>646</v>
      </c>
      <c r="E25" s="449">
        <f t="shared" si="0"/>
        <v>95</v>
      </c>
      <c r="F25" s="452">
        <v>104.36187399030695</v>
      </c>
    </row>
    <row r="26" spans="1:6" s="437" customFormat="1" ht="21.95" customHeight="1">
      <c r="A26" s="451" t="s">
        <v>29</v>
      </c>
      <c r="B26" s="478">
        <v>0</v>
      </c>
      <c r="C26" s="268">
        <v>0</v>
      </c>
      <c r="D26" s="451">
        <v>0</v>
      </c>
      <c r="E26" s="449"/>
      <c r="F26" s="452"/>
    </row>
    <row r="27" spans="1:6" s="437" customFormat="1" ht="21.95" customHeight="1">
      <c r="A27" s="451" t="s">
        <v>30</v>
      </c>
      <c r="B27" s="478">
        <v>3678</v>
      </c>
      <c r="C27" s="268">
        <v>3678</v>
      </c>
      <c r="D27" s="451">
        <v>455</v>
      </c>
      <c r="E27" s="449">
        <f t="shared" si="0"/>
        <v>12.370853724850463</v>
      </c>
      <c r="F27" s="452">
        <v>21.084337349397593</v>
      </c>
    </row>
    <row r="28" spans="1:6" s="437" customFormat="1" ht="21.95" customHeight="1">
      <c r="A28" s="451" t="s">
        <v>31</v>
      </c>
      <c r="B28" s="478">
        <v>0</v>
      </c>
      <c r="C28" s="268">
        <v>0</v>
      </c>
      <c r="D28" s="451">
        <v>520</v>
      </c>
      <c r="E28" s="449">
        <v>520</v>
      </c>
      <c r="F28" s="452">
        <v>520</v>
      </c>
    </row>
    <row r="29" spans="1:6" s="437" customFormat="1" ht="21.95" customHeight="1">
      <c r="A29" s="451" t="s">
        <v>32</v>
      </c>
      <c r="B29" s="478">
        <v>0</v>
      </c>
      <c r="C29" s="268">
        <v>0</v>
      </c>
      <c r="D29" s="451">
        <v>0</v>
      </c>
      <c r="E29" s="449"/>
      <c r="F29" s="452">
        <v>0</v>
      </c>
    </row>
    <row r="30" spans="1:6" s="437" customFormat="1" ht="21.95" customHeight="1">
      <c r="A30" s="451" t="s">
        <v>33</v>
      </c>
      <c r="B30" s="478">
        <v>1000</v>
      </c>
      <c r="C30" s="268">
        <v>1000</v>
      </c>
      <c r="D30" s="451">
        <v>39</v>
      </c>
      <c r="E30" s="449">
        <f t="shared" si="0"/>
        <v>3.9</v>
      </c>
      <c r="F30" s="452">
        <v>3.7107516650808754</v>
      </c>
    </row>
    <row r="31" spans="1:6" s="437" customFormat="1" ht="21.95" customHeight="1">
      <c r="A31" s="453"/>
      <c r="B31" s="478"/>
      <c r="C31" s="478"/>
      <c r="D31" s="453"/>
      <c r="E31" s="449"/>
      <c r="F31" s="454">
        <v>0</v>
      </c>
    </row>
    <row r="32" spans="1:6" s="436" customFormat="1" ht="21.95" customHeight="1">
      <c r="A32" s="268" t="s">
        <v>34</v>
      </c>
      <c r="B32" s="268">
        <f>B5+B22</f>
        <v>27935</v>
      </c>
      <c r="C32" s="268">
        <f t="shared" ref="C32:D32" si="1">C5+C22</f>
        <v>27935</v>
      </c>
      <c r="D32" s="268">
        <f t="shared" si="1"/>
        <v>28022</v>
      </c>
      <c r="E32" s="449">
        <f t="shared" si="0"/>
        <v>100.31143726507965</v>
      </c>
      <c r="F32" s="455">
        <v>104.63388222993915</v>
      </c>
    </row>
    <row r="33" spans="1:6" s="438" customFormat="1" ht="24" customHeight="1">
      <c r="A33" s="528"/>
      <c r="B33" s="528"/>
      <c r="C33" s="528"/>
      <c r="D33" s="528"/>
      <c r="E33" s="528"/>
      <c r="F33" s="528"/>
    </row>
    <row r="34" spans="1:6" s="439" customFormat="1" ht="24" customHeight="1">
      <c r="B34" s="483"/>
      <c r="C34" s="483"/>
      <c r="E34" s="457"/>
      <c r="F34" s="457"/>
    </row>
    <row r="35" spans="1:6" s="439" customFormat="1" ht="24" customHeight="1">
      <c r="B35" s="483"/>
      <c r="C35" s="483"/>
      <c r="E35" s="457"/>
      <c r="F35" s="457"/>
    </row>
    <row r="36" spans="1:6" s="439" customFormat="1" ht="24" customHeight="1">
      <c r="B36" s="483"/>
      <c r="C36" s="483"/>
      <c r="E36" s="457"/>
      <c r="F36" s="457"/>
    </row>
    <row r="37" spans="1:6" s="439" customFormat="1" ht="24" customHeight="1">
      <c r="B37" s="483"/>
      <c r="C37" s="483"/>
      <c r="E37" s="457"/>
      <c r="F37" s="457"/>
    </row>
    <row r="38" spans="1:6" s="439" customFormat="1" ht="24" customHeight="1">
      <c r="B38" s="483"/>
      <c r="C38" s="483"/>
      <c r="E38" s="457"/>
      <c r="F38" s="457"/>
    </row>
    <row r="39" spans="1:6" s="439" customFormat="1" ht="24" customHeight="1">
      <c r="B39" s="483"/>
      <c r="C39" s="483"/>
      <c r="E39" s="457"/>
      <c r="F39" s="457"/>
    </row>
    <row r="40" spans="1:6" s="439" customFormat="1" ht="24" customHeight="1">
      <c r="B40" s="483"/>
      <c r="C40" s="483"/>
      <c r="E40" s="457"/>
      <c r="F40" s="457"/>
    </row>
    <row r="41" spans="1:6" s="439" customFormat="1" ht="24" customHeight="1">
      <c r="B41" s="483"/>
      <c r="C41" s="483"/>
      <c r="E41" s="457"/>
      <c r="F41" s="457"/>
    </row>
    <row r="42" spans="1:6" s="439" customFormat="1" ht="24" customHeight="1">
      <c r="B42" s="483"/>
      <c r="C42" s="483"/>
      <c r="E42" s="457"/>
      <c r="F42" s="457"/>
    </row>
    <row r="43" spans="1:6" s="439" customFormat="1" ht="24" customHeight="1">
      <c r="B43" s="483"/>
      <c r="C43" s="483"/>
      <c r="E43" s="457"/>
      <c r="F43" s="457"/>
    </row>
    <row r="44" spans="1:6" s="439" customFormat="1" ht="24" customHeight="1">
      <c r="B44" s="483"/>
      <c r="C44" s="483"/>
      <c r="E44" s="457"/>
      <c r="F44" s="457"/>
    </row>
    <row r="45" spans="1:6" s="439" customFormat="1" ht="24" customHeight="1">
      <c r="B45" s="483"/>
      <c r="C45" s="483"/>
      <c r="E45" s="457"/>
      <c r="F45" s="457"/>
    </row>
    <row r="46" spans="1:6" s="439" customFormat="1" ht="24" customHeight="1">
      <c r="B46" s="483"/>
      <c r="C46" s="483"/>
      <c r="E46" s="457"/>
      <c r="F46" s="457"/>
    </row>
    <row r="47" spans="1:6" s="439" customFormat="1" ht="24" customHeight="1">
      <c r="B47" s="483"/>
      <c r="C47" s="483"/>
      <c r="E47" s="457"/>
      <c r="F47" s="457"/>
    </row>
    <row r="48" spans="1:6" s="439" customFormat="1" ht="24" customHeight="1">
      <c r="B48" s="483"/>
      <c r="C48" s="483"/>
      <c r="E48" s="457"/>
      <c r="F48" s="457"/>
    </row>
    <row r="49" spans="2:6" s="439" customFormat="1" ht="24" customHeight="1">
      <c r="B49" s="483"/>
      <c r="C49" s="483"/>
      <c r="E49" s="457"/>
      <c r="F49" s="457"/>
    </row>
    <row r="50" spans="2:6" s="439" customFormat="1" ht="24" customHeight="1">
      <c r="B50" s="483"/>
      <c r="C50" s="483"/>
      <c r="E50" s="457"/>
      <c r="F50" s="457"/>
    </row>
    <row r="51" spans="2:6" s="439" customFormat="1" ht="24" customHeight="1">
      <c r="B51" s="483"/>
      <c r="C51" s="483"/>
      <c r="E51" s="457"/>
      <c r="F51" s="457"/>
    </row>
    <row r="52" spans="2:6" s="439" customFormat="1" ht="24" customHeight="1">
      <c r="B52" s="483"/>
      <c r="C52" s="483"/>
      <c r="E52" s="457"/>
      <c r="F52" s="457"/>
    </row>
    <row r="53" spans="2:6" s="439" customFormat="1" ht="24" customHeight="1">
      <c r="B53" s="483"/>
      <c r="C53" s="483"/>
      <c r="E53" s="457"/>
      <c r="F53" s="457"/>
    </row>
    <row r="54" spans="2:6" s="439" customFormat="1" ht="24" customHeight="1">
      <c r="B54" s="483"/>
      <c r="C54" s="483"/>
      <c r="E54" s="457"/>
      <c r="F54" s="457"/>
    </row>
    <row r="55" spans="2:6" s="439" customFormat="1" ht="24" customHeight="1">
      <c r="B55" s="483"/>
      <c r="C55" s="483"/>
      <c r="E55" s="457"/>
      <c r="F55" s="457"/>
    </row>
    <row r="56" spans="2:6" s="439" customFormat="1" ht="24" customHeight="1">
      <c r="B56" s="483"/>
      <c r="C56" s="483"/>
      <c r="E56" s="457"/>
      <c r="F56" s="457"/>
    </row>
    <row r="57" spans="2:6" s="439" customFormat="1" ht="24" customHeight="1">
      <c r="B57" s="483"/>
      <c r="C57" s="483"/>
      <c r="E57" s="457"/>
      <c r="F57" s="457"/>
    </row>
    <row r="58" spans="2:6" s="439" customFormat="1" ht="24" customHeight="1">
      <c r="B58" s="483"/>
      <c r="C58" s="483"/>
      <c r="E58" s="457"/>
      <c r="F58" s="457"/>
    </row>
    <row r="59" spans="2:6" s="439" customFormat="1" ht="24" customHeight="1">
      <c r="B59" s="483"/>
      <c r="C59" s="483"/>
      <c r="E59" s="457"/>
      <c r="F59" s="457"/>
    </row>
    <row r="60" spans="2:6" s="439" customFormat="1" ht="24" customHeight="1">
      <c r="B60" s="483"/>
      <c r="C60" s="483"/>
      <c r="E60" s="457"/>
      <c r="F60" s="457"/>
    </row>
    <row r="61" spans="2:6" s="439" customFormat="1" ht="24" customHeight="1">
      <c r="B61" s="483"/>
      <c r="C61" s="483"/>
      <c r="E61" s="457"/>
      <c r="F61" s="457"/>
    </row>
    <row r="62" spans="2:6" s="439" customFormat="1" ht="24" customHeight="1">
      <c r="B62" s="483"/>
      <c r="C62" s="483"/>
      <c r="E62" s="457"/>
      <c r="F62" s="457"/>
    </row>
    <row r="63" spans="2:6" s="439" customFormat="1" ht="24" customHeight="1">
      <c r="B63" s="483"/>
      <c r="C63" s="483"/>
      <c r="E63" s="457"/>
      <c r="F63" s="457"/>
    </row>
    <row r="64" spans="2:6" s="439" customFormat="1" ht="24" customHeight="1">
      <c r="B64" s="483"/>
      <c r="C64" s="483"/>
      <c r="E64" s="457"/>
      <c r="F64" s="457"/>
    </row>
    <row r="65" spans="2:6" s="439" customFormat="1" ht="24" customHeight="1">
      <c r="B65" s="483"/>
      <c r="C65" s="483"/>
      <c r="E65" s="457"/>
      <c r="F65" s="457"/>
    </row>
    <row r="66" spans="2:6" s="439" customFormat="1" ht="24" customHeight="1">
      <c r="B66" s="483"/>
      <c r="C66" s="483"/>
      <c r="E66" s="457"/>
      <c r="F66" s="457"/>
    </row>
    <row r="67" spans="2:6" s="439" customFormat="1" ht="24" customHeight="1">
      <c r="B67" s="483"/>
      <c r="C67" s="483"/>
      <c r="E67" s="457"/>
      <c r="F67" s="457"/>
    </row>
    <row r="68" spans="2:6" s="439" customFormat="1" ht="24" customHeight="1">
      <c r="B68" s="483"/>
      <c r="C68" s="483"/>
      <c r="E68" s="457"/>
      <c r="F68" s="457"/>
    </row>
    <row r="69" spans="2:6" s="439" customFormat="1" ht="24" customHeight="1">
      <c r="B69" s="483"/>
      <c r="C69" s="483"/>
      <c r="E69" s="457"/>
      <c r="F69" s="457"/>
    </row>
    <row r="70" spans="2:6" s="439" customFormat="1" ht="24" customHeight="1">
      <c r="B70" s="483"/>
      <c r="C70" s="483"/>
      <c r="E70" s="457"/>
      <c r="F70" s="457"/>
    </row>
    <row r="71" spans="2:6" s="439" customFormat="1" ht="24" customHeight="1">
      <c r="B71" s="483"/>
      <c r="C71" s="483"/>
      <c r="E71" s="457"/>
      <c r="F71" s="457"/>
    </row>
    <row r="72" spans="2:6" s="439" customFormat="1" ht="24" customHeight="1">
      <c r="B72" s="483"/>
      <c r="C72" s="483"/>
      <c r="E72" s="457"/>
      <c r="F72" s="457"/>
    </row>
    <row r="73" spans="2:6" s="439" customFormat="1" ht="24" customHeight="1">
      <c r="B73" s="483"/>
      <c r="C73" s="483"/>
      <c r="E73" s="457"/>
      <c r="F73" s="457"/>
    </row>
    <row r="74" spans="2:6" s="439" customFormat="1" ht="24" customHeight="1">
      <c r="B74" s="483"/>
      <c r="C74" s="483"/>
      <c r="E74" s="457"/>
      <c r="F74" s="457"/>
    </row>
    <row r="75" spans="2:6" s="439" customFormat="1" ht="24" customHeight="1">
      <c r="B75" s="483"/>
      <c r="C75" s="483"/>
      <c r="E75" s="457"/>
      <c r="F75" s="457"/>
    </row>
    <row r="76" spans="2:6" s="439" customFormat="1" ht="24" customHeight="1">
      <c r="B76" s="483"/>
      <c r="C76" s="483"/>
      <c r="E76" s="457"/>
      <c r="F76" s="457"/>
    </row>
    <row r="77" spans="2:6" s="439" customFormat="1" ht="24" customHeight="1">
      <c r="B77" s="483"/>
      <c r="C77" s="483"/>
      <c r="E77" s="457"/>
      <c r="F77" s="457"/>
    </row>
    <row r="78" spans="2:6" s="439" customFormat="1" ht="24" customHeight="1">
      <c r="B78" s="483"/>
      <c r="C78" s="483"/>
      <c r="E78" s="457"/>
      <c r="F78" s="457"/>
    </row>
    <row r="79" spans="2:6" s="439" customFormat="1" ht="24" customHeight="1">
      <c r="B79" s="483"/>
      <c r="C79" s="483"/>
      <c r="E79" s="457"/>
      <c r="F79" s="457"/>
    </row>
    <row r="80" spans="2:6" s="439" customFormat="1" ht="24" customHeight="1">
      <c r="B80" s="483"/>
      <c r="C80" s="483"/>
      <c r="E80" s="457"/>
      <c r="F80" s="457"/>
    </row>
    <row r="81" spans="2:6" s="439" customFormat="1" ht="24" customHeight="1">
      <c r="B81" s="483"/>
      <c r="C81" s="483"/>
      <c r="E81" s="457"/>
      <c r="F81" s="457"/>
    </row>
  </sheetData>
  <sheetProtection formatCells="0" formatColumns="0" formatRows="0" insertColumns="0" insertRows="0" insertHyperlinks="0" deleteColumns="0" deleteRows="0" sort="0" autoFilter="0" pivotTables="0"/>
  <mergeCells count="2">
    <mergeCell ref="A2:F2"/>
    <mergeCell ref="A33:F33"/>
  </mergeCells>
  <phoneticPr fontId="40" type="noConversion"/>
  <printOptions horizontalCentered="1"/>
  <pageMargins left="0.39305555555555599" right="0.39305555555555599" top="0.39305555555555599" bottom="0.59027777777777801" header="0.59027777777777801" footer="0.39305555555555599"/>
  <pageSetup paperSize="9" firstPageNumber="0" orientation="portrait" blackAndWhite="1"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B78"/>
  <sheetViews>
    <sheetView view="pageBreakPreview" zoomScaleNormal="115" workbookViewId="0">
      <selection activeCell="L19" sqref="L19"/>
    </sheetView>
  </sheetViews>
  <sheetFormatPr defaultColWidth="9" defaultRowHeight="13.5"/>
  <cols>
    <col min="1" max="1" width="42" style="13" customWidth="1"/>
    <col min="2" max="2" width="33.875" style="13" customWidth="1"/>
    <col min="3" max="16384" width="9" style="13"/>
  </cols>
  <sheetData>
    <row r="1" spans="1:2" s="357" customFormat="1" ht="24" customHeight="1">
      <c r="A1" s="358" t="s">
        <v>366</v>
      </c>
      <c r="B1" s="359"/>
    </row>
    <row r="2" spans="1:2" s="23" customFormat="1" ht="42" customHeight="1">
      <c r="A2" s="545" t="s">
        <v>679</v>
      </c>
      <c r="B2" s="545"/>
    </row>
    <row r="3" spans="1:2" s="24" customFormat="1" ht="27" customHeight="1">
      <c r="A3" s="546" t="s">
        <v>64</v>
      </c>
      <c r="B3" s="546"/>
    </row>
    <row r="4" spans="1:2" s="25" customFormat="1" ht="30" customHeight="1">
      <c r="A4" s="26" t="s">
        <v>367</v>
      </c>
      <c r="B4" s="338" t="s">
        <v>656</v>
      </c>
    </row>
    <row r="5" spans="1:2" ht="24" customHeight="1">
      <c r="A5" s="28" t="s">
        <v>368</v>
      </c>
      <c r="B5" s="360">
        <v>188668</v>
      </c>
    </row>
    <row r="6" spans="1:2" ht="24" customHeight="1">
      <c r="A6" s="28"/>
      <c r="B6" s="360"/>
    </row>
    <row r="7" spans="1:2" ht="24" customHeight="1">
      <c r="A7" s="28"/>
      <c r="B7" s="360"/>
    </row>
    <row r="8" spans="1:2" ht="24" customHeight="1">
      <c r="A8" s="28" t="s">
        <v>369</v>
      </c>
      <c r="B8" s="360"/>
    </row>
    <row r="9" spans="1:2" ht="24" customHeight="1">
      <c r="A9" s="361"/>
      <c r="B9" s="361"/>
    </row>
    <row r="10" spans="1:2" ht="24" customHeight="1">
      <c r="A10" s="28" t="s">
        <v>370</v>
      </c>
      <c r="B10" s="362">
        <v>188668</v>
      </c>
    </row>
    <row r="11" spans="1:2" ht="24" customHeight="1"/>
    <row r="12" spans="1:2" ht="24" customHeight="1"/>
    <row r="13" spans="1:2" ht="24" customHeight="1"/>
    <row r="14" spans="1:2" ht="24" customHeight="1"/>
    <row r="15" spans="1:2" ht="24" customHeight="1"/>
    <row r="16" spans="1:2"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sheetData>
  <mergeCells count="2">
    <mergeCell ref="A2:B2"/>
    <mergeCell ref="A3:B3"/>
  </mergeCells>
  <phoneticPr fontId="40" type="noConversion"/>
  <printOptions horizontalCentered="1"/>
  <pageMargins left="0.59027777777777801" right="0.59027777777777801" top="0.39305555555555599" bottom="0.59027777777777801" header="0.59027777777777801" footer="0.39305555555555599"/>
  <pageSetup paperSize="9" firstPageNumber="0" orientation="portrait" blackAndWhite="1"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2"/>
  <sheetViews>
    <sheetView showZeros="0" view="pageBreakPreview" zoomScaleNormal="100" workbookViewId="0">
      <selection activeCell="Q22" sqref="Q22"/>
    </sheetView>
  </sheetViews>
  <sheetFormatPr defaultColWidth="9" defaultRowHeight="14.25"/>
  <cols>
    <col min="1" max="1" width="36.625" style="323" customWidth="1"/>
    <col min="2" max="3" width="12.625" style="323" customWidth="1"/>
    <col min="4" max="4" width="12.625" style="343" customWidth="1"/>
    <col min="5" max="5" width="11.375" style="323" customWidth="1"/>
    <col min="6" max="6" width="12.625" style="323" customWidth="1"/>
    <col min="7" max="16384" width="9" style="323"/>
  </cols>
  <sheetData>
    <row r="1" spans="1:6" s="315" customFormat="1" ht="24" customHeight="1">
      <c r="A1" s="315" t="s">
        <v>371</v>
      </c>
      <c r="D1" s="344"/>
      <c r="E1" s="325"/>
      <c r="F1" s="325"/>
    </row>
    <row r="2" spans="1:6" s="316" customFormat="1" ht="42" customHeight="1">
      <c r="A2" s="547" t="s">
        <v>680</v>
      </c>
      <c r="B2" s="547"/>
      <c r="C2" s="547"/>
      <c r="D2" s="548"/>
      <c r="E2" s="549"/>
      <c r="F2" s="472"/>
    </row>
    <row r="3" spans="1:6" s="317" customFormat="1" ht="27" customHeight="1">
      <c r="D3" s="345"/>
      <c r="E3" s="317" t="s">
        <v>1</v>
      </c>
      <c r="F3" s="473"/>
    </row>
    <row r="4" spans="1:6" s="341" customFormat="1" ht="30" customHeight="1">
      <c r="A4" s="26" t="s">
        <v>372</v>
      </c>
      <c r="B4" s="338" t="s">
        <v>3</v>
      </c>
      <c r="C4" s="338" t="s">
        <v>4</v>
      </c>
      <c r="D4" s="346" t="s">
        <v>5</v>
      </c>
      <c r="E4" s="26" t="s">
        <v>6</v>
      </c>
    </row>
    <row r="5" spans="1:6" s="342" customFormat="1" ht="22.5" customHeight="1">
      <c r="A5" s="347" t="s">
        <v>37</v>
      </c>
      <c r="B5" s="348"/>
      <c r="C5" s="348"/>
      <c r="D5" s="348"/>
      <c r="E5" s="349"/>
      <c r="F5" s="474"/>
    </row>
    <row r="6" spans="1:6" s="342" customFormat="1" ht="22.5" customHeight="1">
      <c r="A6" s="350" t="s">
        <v>373</v>
      </c>
      <c r="B6" s="348"/>
      <c r="C6" s="348"/>
      <c r="D6" s="348"/>
      <c r="E6" s="349"/>
      <c r="F6" s="474"/>
    </row>
    <row r="7" spans="1:6" s="167" customFormat="1" ht="22.5" customHeight="1">
      <c r="A7" s="351" t="s">
        <v>374</v>
      </c>
      <c r="B7" s="352"/>
      <c r="C7" s="352"/>
      <c r="D7" s="352"/>
      <c r="E7" s="353"/>
      <c r="F7" s="475"/>
    </row>
    <row r="8" spans="1:6" s="167" customFormat="1" ht="22.5" customHeight="1">
      <c r="A8" s="329" t="s">
        <v>375</v>
      </c>
      <c r="B8" s="352"/>
      <c r="C8" s="352"/>
      <c r="D8" s="352"/>
      <c r="E8" s="353"/>
      <c r="F8" s="475"/>
    </row>
    <row r="9" spans="1:6" s="167" customFormat="1" ht="22.5" customHeight="1">
      <c r="A9" s="354" t="s">
        <v>108</v>
      </c>
      <c r="B9" s="352"/>
      <c r="C9" s="352"/>
      <c r="D9" s="352"/>
      <c r="E9" s="353"/>
      <c r="F9" s="475"/>
    </row>
    <row r="10" spans="1:6" s="342" customFormat="1" ht="22.5" customHeight="1">
      <c r="A10" s="350" t="s">
        <v>376</v>
      </c>
      <c r="B10" s="348"/>
      <c r="C10" s="348"/>
      <c r="D10" s="348"/>
      <c r="E10" s="349"/>
      <c r="F10" s="474"/>
    </row>
    <row r="11" spans="1:6" s="167" customFormat="1" ht="22.5" customHeight="1">
      <c r="A11" s="351" t="s">
        <v>374</v>
      </c>
      <c r="B11" s="352"/>
      <c r="C11" s="352"/>
      <c r="D11" s="352"/>
      <c r="E11" s="353"/>
      <c r="F11" s="475"/>
    </row>
    <row r="12" spans="1:6" s="167" customFormat="1" ht="22.5" customHeight="1">
      <c r="A12" s="329" t="s">
        <v>375</v>
      </c>
      <c r="B12" s="352"/>
      <c r="C12" s="352"/>
      <c r="D12" s="352"/>
      <c r="E12" s="353"/>
      <c r="F12" s="475"/>
    </row>
    <row r="13" spans="1:6" s="167" customFormat="1" ht="22.5" customHeight="1">
      <c r="A13" s="354" t="s">
        <v>108</v>
      </c>
      <c r="B13" s="352"/>
      <c r="C13" s="352"/>
      <c r="D13" s="352"/>
      <c r="E13" s="353"/>
      <c r="F13" s="475"/>
    </row>
    <row r="14" spans="1:6" s="342" customFormat="1" ht="22.5" customHeight="1">
      <c r="A14" s="354" t="s">
        <v>108</v>
      </c>
      <c r="B14" s="348"/>
      <c r="C14" s="348"/>
      <c r="D14" s="348"/>
      <c r="E14" s="349"/>
      <c r="F14" s="474"/>
    </row>
    <row r="15" spans="1:6" s="342" customFormat="1" ht="22.5" customHeight="1">
      <c r="A15" s="347" t="s">
        <v>377</v>
      </c>
      <c r="B15" s="348"/>
      <c r="C15" s="348"/>
      <c r="D15" s="348"/>
      <c r="E15" s="349"/>
      <c r="F15" s="474"/>
    </row>
    <row r="16" spans="1:6" s="342" customFormat="1" ht="22.5" customHeight="1">
      <c r="A16" s="350" t="s">
        <v>373</v>
      </c>
      <c r="B16" s="348"/>
      <c r="C16" s="348"/>
      <c r="D16" s="348"/>
      <c r="E16" s="349"/>
      <c r="F16" s="474"/>
    </row>
    <row r="17" spans="1:6" s="167" customFormat="1" ht="22.5" customHeight="1">
      <c r="A17" s="351" t="s">
        <v>374</v>
      </c>
      <c r="B17" s="352"/>
      <c r="C17" s="352"/>
      <c r="D17" s="352"/>
      <c r="E17" s="353"/>
      <c r="F17" s="475"/>
    </row>
    <row r="18" spans="1:6" s="167" customFormat="1" ht="22.5" customHeight="1">
      <c r="A18" s="354" t="s">
        <v>108</v>
      </c>
      <c r="B18" s="352"/>
      <c r="C18" s="352"/>
      <c r="D18" s="352"/>
      <c r="E18" s="353"/>
      <c r="F18" s="475"/>
    </row>
    <row r="19" spans="1:6" s="342" customFormat="1" ht="22.5" customHeight="1">
      <c r="A19" s="350" t="s">
        <v>376</v>
      </c>
      <c r="B19" s="348"/>
      <c r="C19" s="348"/>
      <c r="D19" s="348"/>
      <c r="E19" s="349"/>
      <c r="F19" s="474"/>
    </row>
    <row r="20" spans="1:6" s="167" customFormat="1" ht="22.5" customHeight="1">
      <c r="A20" s="354" t="s">
        <v>108</v>
      </c>
      <c r="B20" s="352"/>
      <c r="C20" s="352"/>
      <c r="D20" s="352"/>
      <c r="E20" s="353"/>
      <c r="F20" s="475"/>
    </row>
    <row r="21" spans="1:6" s="342" customFormat="1" ht="22.5" customHeight="1">
      <c r="A21" s="347" t="s">
        <v>378</v>
      </c>
      <c r="B21" s="348"/>
      <c r="C21" s="348"/>
      <c r="D21" s="348"/>
      <c r="E21" s="349"/>
      <c r="F21" s="474"/>
    </row>
    <row r="22" spans="1:6" s="342" customFormat="1" ht="22.5" customHeight="1">
      <c r="A22" s="350" t="s">
        <v>373</v>
      </c>
      <c r="B22" s="348"/>
      <c r="C22" s="348"/>
      <c r="D22" s="348"/>
      <c r="E22" s="349"/>
      <c r="F22" s="474"/>
    </row>
    <row r="23" spans="1:6" s="167" customFormat="1" ht="22.5" customHeight="1">
      <c r="A23" s="351" t="s">
        <v>374</v>
      </c>
      <c r="B23" s="352"/>
      <c r="C23" s="352"/>
      <c r="D23" s="352"/>
      <c r="E23" s="353"/>
      <c r="F23" s="475"/>
    </row>
    <row r="24" spans="1:6" s="167" customFormat="1" ht="22.5" customHeight="1">
      <c r="A24" s="354" t="s">
        <v>108</v>
      </c>
      <c r="B24" s="352"/>
      <c r="C24" s="352"/>
      <c r="D24" s="352"/>
      <c r="E24" s="353"/>
      <c r="F24" s="475"/>
    </row>
    <row r="25" spans="1:6" s="342" customFormat="1" ht="22.5" customHeight="1">
      <c r="A25" s="350" t="s">
        <v>376</v>
      </c>
      <c r="B25" s="348"/>
      <c r="C25" s="348"/>
      <c r="D25" s="348"/>
      <c r="E25" s="349"/>
      <c r="F25" s="474"/>
    </row>
    <row r="26" spans="1:6" s="342" customFormat="1" ht="22.5" customHeight="1">
      <c r="A26" s="338" t="s">
        <v>379</v>
      </c>
      <c r="B26" s="355"/>
      <c r="C26" s="355"/>
      <c r="D26" s="355"/>
      <c r="E26" s="356"/>
      <c r="F26" s="476"/>
    </row>
    <row r="27" spans="1:6" s="342" customFormat="1" ht="22.5" customHeight="1">
      <c r="A27" s="338" t="s">
        <v>380</v>
      </c>
      <c r="B27" s="355"/>
      <c r="C27" s="355"/>
      <c r="D27" s="355"/>
      <c r="E27" s="356"/>
      <c r="F27" s="476"/>
    </row>
    <row r="28" spans="1:6" s="342" customFormat="1" ht="22.5" customHeight="1">
      <c r="A28" s="338" t="s">
        <v>381</v>
      </c>
      <c r="B28" s="355" t="s">
        <v>633</v>
      </c>
      <c r="C28" s="355"/>
      <c r="D28" s="355"/>
      <c r="E28" s="356"/>
      <c r="F28" s="476"/>
    </row>
    <row r="29" spans="1:6" s="342" customFormat="1" ht="45" customHeight="1">
      <c r="A29" s="550" t="s">
        <v>657</v>
      </c>
      <c r="B29" s="551"/>
      <c r="C29" s="551"/>
      <c r="D29" s="551"/>
      <c r="E29" s="552"/>
      <c r="F29" s="477"/>
    </row>
    <row r="30" spans="1:6" s="342" customFormat="1" ht="22.5" customHeight="1"/>
    <row r="31" spans="1:6" s="342" customFormat="1" ht="22.5" customHeight="1"/>
    <row r="32" spans="1:6" s="342" customFormat="1" ht="22.5" customHeight="1"/>
  </sheetData>
  <mergeCells count="2">
    <mergeCell ref="A2:E2"/>
    <mergeCell ref="A29:E29"/>
  </mergeCells>
  <phoneticPr fontId="40" type="noConversion"/>
  <printOptions horizontalCentered="1"/>
  <pageMargins left="0.59027777777777801" right="0.59027777777777801" top="0.39305555555555599" bottom="0.59027777777777801" header="0.59027777777777801" footer="0.39305555555555599"/>
  <pageSetup paperSize="9" firstPageNumber="0" fitToHeight="0" orientation="portrait" blackAndWhite="1"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1"/>
  <sheetViews>
    <sheetView showZeros="0" view="pageBreakPreview" zoomScaleNormal="100" workbookViewId="0">
      <selection activeCell="M18" sqref="M18"/>
    </sheetView>
  </sheetViews>
  <sheetFormatPr defaultColWidth="9" defaultRowHeight="14.25"/>
  <cols>
    <col min="1" max="1" width="33.625" style="323" customWidth="1"/>
    <col min="2" max="2" width="14" style="323" customWidth="1"/>
    <col min="3" max="5" width="14" style="324" customWidth="1"/>
    <col min="6" max="7" width="11.5" style="323" customWidth="1"/>
    <col min="8" max="16384" width="9" style="323"/>
  </cols>
  <sheetData>
    <row r="1" spans="1:15" s="315" customFormat="1" ht="24" customHeight="1">
      <c r="A1" s="315" t="s">
        <v>382</v>
      </c>
      <c r="D1" s="325"/>
    </row>
    <row r="2" spans="1:15" s="316" customFormat="1" ht="60" customHeight="1">
      <c r="A2" s="547" t="s">
        <v>681</v>
      </c>
      <c r="B2" s="547"/>
      <c r="C2" s="549"/>
      <c r="D2" s="549"/>
      <c r="E2" s="549"/>
    </row>
    <row r="3" spans="1:15" s="317" customFormat="1" ht="27" customHeight="1">
      <c r="D3" s="553" t="s">
        <v>36</v>
      </c>
      <c r="E3" s="553"/>
    </row>
    <row r="4" spans="1:15" s="318" customFormat="1" ht="30" customHeight="1">
      <c r="A4" s="326" t="s">
        <v>383</v>
      </c>
      <c r="B4" s="249" t="s">
        <v>3</v>
      </c>
      <c r="C4" s="327" t="s">
        <v>4</v>
      </c>
      <c r="D4" s="327" t="s">
        <v>5</v>
      </c>
      <c r="E4" s="328" t="s">
        <v>6</v>
      </c>
    </row>
    <row r="5" spans="1:15" s="319" customFormat="1" ht="24" customHeight="1">
      <c r="A5" s="329" t="s">
        <v>384</v>
      </c>
      <c r="B5" s="330"/>
      <c r="C5" s="331"/>
      <c r="D5" s="331"/>
      <c r="E5" s="332"/>
    </row>
    <row r="6" spans="1:15" s="319" customFormat="1" ht="24" customHeight="1">
      <c r="A6" s="329" t="s">
        <v>385</v>
      </c>
      <c r="B6" s="330"/>
      <c r="C6" s="331"/>
      <c r="D6" s="331"/>
      <c r="E6" s="332"/>
    </row>
    <row r="7" spans="1:15" s="319" customFormat="1" ht="24" customHeight="1">
      <c r="A7" s="329" t="s">
        <v>108</v>
      </c>
      <c r="B7" s="330"/>
      <c r="C7" s="331"/>
      <c r="D7" s="331"/>
      <c r="E7" s="332"/>
    </row>
    <row r="8" spans="1:15" s="320" customFormat="1" ht="24" customHeight="1">
      <c r="A8" s="329" t="s">
        <v>108</v>
      </c>
      <c r="B8" s="330"/>
      <c r="C8" s="333"/>
      <c r="D8" s="333"/>
      <c r="E8" s="332"/>
    </row>
    <row r="9" spans="1:15" s="320" customFormat="1" ht="24" customHeight="1">
      <c r="A9" s="329" t="s">
        <v>108</v>
      </c>
      <c r="B9" s="330"/>
      <c r="C9" s="331"/>
      <c r="D9" s="331"/>
      <c r="E9" s="332"/>
    </row>
    <row r="10" spans="1:15" s="320" customFormat="1" ht="24" customHeight="1">
      <c r="A10" s="329"/>
      <c r="B10" s="330"/>
      <c r="C10" s="331"/>
      <c r="D10" s="331"/>
      <c r="E10" s="332"/>
    </row>
    <row r="11" spans="1:15" s="320" customFormat="1" ht="24" customHeight="1">
      <c r="A11" s="334"/>
      <c r="B11" s="335"/>
      <c r="C11" s="331"/>
      <c r="D11" s="331"/>
      <c r="E11" s="332"/>
      <c r="O11" s="340"/>
    </row>
    <row r="12" spans="1:15" s="321" customFormat="1" ht="24" customHeight="1">
      <c r="A12" s="336" t="s">
        <v>370</v>
      </c>
      <c r="B12" s="337" t="s">
        <v>634</v>
      </c>
      <c r="C12" s="338">
        <f>SUM(C5:C10)</f>
        <v>0</v>
      </c>
      <c r="D12" s="338">
        <f>SUM(D5:D10)</f>
        <v>0</v>
      </c>
      <c r="E12" s="332"/>
    </row>
    <row r="13" spans="1:15" s="322" customFormat="1" ht="24" customHeight="1">
      <c r="C13" s="339"/>
      <c r="D13" s="339"/>
      <c r="E13" s="339"/>
    </row>
    <row r="14" spans="1:15" s="322" customFormat="1" ht="24" customHeight="1">
      <c r="C14" s="339"/>
      <c r="D14" s="339"/>
      <c r="E14" s="339"/>
    </row>
    <row r="15" spans="1:15" s="322" customFormat="1" ht="24" customHeight="1">
      <c r="C15" s="339"/>
      <c r="D15" s="339"/>
      <c r="E15" s="339"/>
    </row>
    <row r="16" spans="1:15" s="322" customFormat="1" ht="24" customHeight="1">
      <c r="C16" s="339"/>
      <c r="D16" s="339"/>
      <c r="E16" s="339"/>
    </row>
    <row r="17" spans="3:5" s="322" customFormat="1" ht="24" customHeight="1">
      <c r="C17" s="339"/>
      <c r="D17" s="339"/>
      <c r="E17" s="339"/>
    </row>
    <row r="18" spans="3:5" s="322" customFormat="1" ht="24" customHeight="1">
      <c r="C18" s="339"/>
      <c r="D18" s="339"/>
      <c r="E18" s="339"/>
    </row>
    <row r="19" spans="3:5" s="322" customFormat="1" ht="24" customHeight="1">
      <c r="C19" s="339"/>
      <c r="D19" s="339"/>
      <c r="E19" s="339"/>
    </row>
    <row r="20" spans="3:5" s="322" customFormat="1" ht="24" customHeight="1">
      <c r="C20" s="339"/>
      <c r="D20" s="339"/>
      <c r="E20" s="339"/>
    </row>
    <row r="21" spans="3:5" s="322" customFormat="1" ht="24" customHeight="1">
      <c r="C21" s="339"/>
      <c r="D21" s="339"/>
      <c r="E21" s="339"/>
    </row>
    <row r="22" spans="3:5" s="322" customFormat="1" ht="24" customHeight="1">
      <c r="C22" s="339"/>
      <c r="D22" s="339"/>
      <c r="E22" s="339"/>
    </row>
    <row r="23" spans="3:5" s="322" customFormat="1" ht="24" customHeight="1">
      <c r="C23" s="339"/>
      <c r="D23" s="339"/>
      <c r="E23" s="339"/>
    </row>
    <row r="24" spans="3:5" s="322" customFormat="1" ht="24" customHeight="1">
      <c r="C24" s="339"/>
      <c r="D24" s="339"/>
      <c r="E24" s="339"/>
    </row>
    <row r="25" spans="3:5" s="322" customFormat="1" ht="24" customHeight="1">
      <c r="C25" s="339"/>
      <c r="D25" s="339"/>
      <c r="E25" s="339"/>
    </row>
    <row r="26" spans="3:5" s="322" customFormat="1" ht="24" customHeight="1">
      <c r="C26" s="339"/>
      <c r="D26" s="339"/>
      <c r="E26" s="339"/>
    </row>
    <row r="27" spans="3:5" s="322" customFormat="1" ht="24" customHeight="1">
      <c r="C27" s="339"/>
      <c r="D27" s="339"/>
      <c r="E27" s="339"/>
    </row>
    <row r="28" spans="3:5" s="322" customFormat="1" ht="24" customHeight="1">
      <c r="C28" s="339"/>
      <c r="D28" s="339"/>
      <c r="E28" s="339"/>
    </row>
    <row r="29" spans="3:5" s="322" customFormat="1" ht="24" customHeight="1">
      <c r="C29" s="339"/>
      <c r="D29" s="339"/>
      <c r="E29" s="339"/>
    </row>
    <row r="30" spans="3:5" s="322" customFormat="1" ht="24" customHeight="1">
      <c r="C30" s="339"/>
      <c r="D30" s="339"/>
      <c r="E30" s="339"/>
    </row>
    <row r="31" spans="3:5" s="322" customFormat="1" ht="24" customHeight="1">
      <c r="C31" s="339"/>
      <c r="D31" s="339"/>
      <c r="E31" s="339"/>
    </row>
    <row r="32" spans="3:5" s="322" customFormat="1" ht="24" customHeight="1">
      <c r="C32" s="339"/>
      <c r="D32" s="339"/>
      <c r="E32" s="339"/>
    </row>
    <row r="33" spans="3:5" s="322" customFormat="1" ht="24" customHeight="1">
      <c r="C33" s="339"/>
      <c r="D33" s="339"/>
      <c r="E33" s="339"/>
    </row>
    <row r="34" spans="3:5" s="322" customFormat="1" ht="24" customHeight="1">
      <c r="C34" s="339"/>
      <c r="D34" s="339"/>
      <c r="E34" s="339"/>
    </row>
    <row r="35" spans="3:5" s="322" customFormat="1" ht="24" customHeight="1">
      <c r="C35" s="339"/>
      <c r="D35" s="339"/>
      <c r="E35" s="339"/>
    </row>
    <row r="36" spans="3:5" s="322" customFormat="1" ht="24" customHeight="1">
      <c r="C36" s="339"/>
      <c r="D36" s="339"/>
      <c r="E36" s="339"/>
    </row>
    <row r="37" spans="3:5" s="322" customFormat="1" ht="24" customHeight="1">
      <c r="C37" s="339"/>
      <c r="D37" s="339"/>
      <c r="E37" s="339"/>
    </row>
    <row r="38" spans="3:5" s="322" customFormat="1" ht="24" customHeight="1">
      <c r="C38" s="339"/>
      <c r="D38" s="339"/>
      <c r="E38" s="339"/>
    </row>
    <row r="39" spans="3:5" s="322" customFormat="1" ht="24" customHeight="1">
      <c r="C39" s="339"/>
      <c r="D39" s="339"/>
      <c r="E39" s="339"/>
    </row>
    <row r="40" spans="3:5" s="322" customFormat="1" ht="24" customHeight="1">
      <c r="C40" s="339"/>
      <c r="D40" s="339"/>
      <c r="E40" s="339"/>
    </row>
    <row r="41" spans="3:5" s="322" customFormat="1" ht="24" customHeight="1">
      <c r="C41" s="339"/>
      <c r="D41" s="339"/>
      <c r="E41" s="339"/>
    </row>
    <row r="42" spans="3:5" s="322" customFormat="1" ht="24" customHeight="1">
      <c r="C42" s="339"/>
      <c r="D42" s="339"/>
      <c r="E42" s="339"/>
    </row>
    <row r="43" spans="3:5" s="322" customFormat="1" ht="24" customHeight="1">
      <c r="C43" s="339"/>
      <c r="D43" s="339"/>
      <c r="E43" s="339"/>
    </row>
    <row r="44" spans="3:5" s="322" customFormat="1" ht="24" customHeight="1">
      <c r="C44" s="339"/>
      <c r="D44" s="339"/>
      <c r="E44" s="339"/>
    </row>
    <row r="45" spans="3:5" s="322" customFormat="1" ht="24" customHeight="1">
      <c r="C45" s="339"/>
      <c r="D45" s="339"/>
      <c r="E45" s="339"/>
    </row>
    <row r="46" spans="3:5" s="322" customFormat="1" ht="24" customHeight="1">
      <c r="C46" s="339"/>
      <c r="D46" s="339"/>
      <c r="E46" s="339"/>
    </row>
    <row r="47" spans="3:5" s="322" customFormat="1" ht="24" customHeight="1">
      <c r="C47" s="339"/>
      <c r="D47" s="339"/>
      <c r="E47" s="339"/>
    </row>
    <row r="48" spans="3:5" s="322" customFormat="1" ht="24" customHeight="1">
      <c r="C48" s="339"/>
      <c r="D48" s="339"/>
      <c r="E48" s="339"/>
    </row>
    <row r="49" spans="3:5" s="322" customFormat="1" ht="24" customHeight="1">
      <c r="C49" s="339"/>
      <c r="D49" s="339"/>
      <c r="E49" s="339"/>
    </row>
    <row r="50" spans="3:5" s="322" customFormat="1" ht="24" customHeight="1">
      <c r="C50" s="339"/>
      <c r="D50" s="339"/>
      <c r="E50" s="339"/>
    </row>
    <row r="51" spans="3:5" s="322" customFormat="1" ht="24" customHeight="1">
      <c r="C51" s="339"/>
      <c r="D51" s="339"/>
      <c r="E51" s="339"/>
    </row>
    <row r="52" spans="3:5" s="322" customFormat="1" ht="24" customHeight="1">
      <c r="C52" s="339"/>
      <c r="D52" s="339"/>
      <c r="E52" s="339"/>
    </row>
    <row r="53" spans="3:5" s="322" customFormat="1" ht="24" customHeight="1">
      <c r="C53" s="339"/>
      <c r="D53" s="339"/>
      <c r="E53" s="339"/>
    </row>
    <row r="54" spans="3:5" s="322" customFormat="1" ht="24" customHeight="1">
      <c r="C54" s="339"/>
      <c r="D54" s="339"/>
      <c r="E54" s="339"/>
    </row>
    <row r="55" spans="3:5" s="322" customFormat="1" ht="24" customHeight="1">
      <c r="C55" s="339"/>
      <c r="D55" s="339"/>
      <c r="E55" s="339"/>
    </row>
    <row r="56" spans="3:5" s="322" customFormat="1" ht="24" customHeight="1">
      <c r="C56" s="339"/>
      <c r="D56" s="339"/>
      <c r="E56" s="339"/>
    </row>
    <row r="57" spans="3:5" s="322" customFormat="1" ht="24" customHeight="1">
      <c r="C57" s="339"/>
      <c r="D57" s="339"/>
      <c r="E57" s="339"/>
    </row>
    <row r="58" spans="3:5" s="322" customFormat="1" ht="24" customHeight="1">
      <c r="C58" s="339"/>
      <c r="D58" s="339"/>
      <c r="E58" s="339"/>
    </row>
    <row r="59" spans="3:5" s="322" customFormat="1" ht="24" customHeight="1">
      <c r="C59" s="339"/>
      <c r="D59" s="339"/>
      <c r="E59" s="339"/>
    </row>
    <row r="60" spans="3:5" s="322" customFormat="1" ht="24" customHeight="1">
      <c r="C60" s="339"/>
      <c r="D60" s="339"/>
      <c r="E60" s="339"/>
    </row>
    <row r="61" spans="3:5" s="322" customFormat="1" ht="24" customHeight="1">
      <c r="C61" s="339"/>
      <c r="D61" s="339"/>
      <c r="E61" s="339"/>
    </row>
    <row r="62" spans="3:5" s="322" customFormat="1" ht="24" customHeight="1">
      <c r="C62" s="339"/>
      <c r="D62" s="339"/>
      <c r="E62" s="339"/>
    </row>
    <row r="63" spans="3:5" s="322" customFormat="1" ht="24" customHeight="1">
      <c r="C63" s="339"/>
      <c r="D63" s="339"/>
      <c r="E63" s="339"/>
    </row>
    <row r="64" spans="3:5" s="322" customFormat="1" ht="24" customHeight="1">
      <c r="C64" s="339"/>
      <c r="D64" s="339"/>
      <c r="E64" s="339"/>
    </row>
    <row r="65" spans="3:5" s="322" customFormat="1" ht="24" customHeight="1">
      <c r="C65" s="339"/>
      <c r="D65" s="339"/>
      <c r="E65" s="339"/>
    </row>
    <row r="66" spans="3:5" s="322" customFormat="1" ht="24" customHeight="1">
      <c r="C66" s="339"/>
      <c r="D66" s="339"/>
      <c r="E66" s="339"/>
    </row>
    <row r="67" spans="3:5" s="322" customFormat="1" ht="24" customHeight="1">
      <c r="C67" s="339"/>
      <c r="D67" s="339"/>
      <c r="E67" s="339"/>
    </row>
    <row r="68" spans="3:5" s="322" customFormat="1" ht="24" customHeight="1">
      <c r="C68" s="339"/>
      <c r="D68" s="339"/>
      <c r="E68" s="339"/>
    </row>
    <row r="69" spans="3:5" s="322" customFormat="1" ht="24" customHeight="1">
      <c r="C69" s="339"/>
      <c r="D69" s="339"/>
      <c r="E69" s="339"/>
    </row>
    <row r="70" spans="3:5" s="322" customFormat="1" ht="24" customHeight="1">
      <c r="C70" s="339"/>
      <c r="D70" s="339"/>
      <c r="E70" s="339"/>
    </row>
    <row r="71" spans="3:5" s="322" customFormat="1" ht="24" customHeight="1">
      <c r="C71" s="339"/>
      <c r="D71" s="339"/>
      <c r="E71" s="339"/>
    </row>
    <row r="72" spans="3:5" s="322" customFormat="1" ht="24" customHeight="1">
      <c r="C72" s="339"/>
      <c r="D72" s="339"/>
      <c r="E72" s="339"/>
    </row>
    <row r="73" spans="3:5" s="322" customFormat="1" ht="24" customHeight="1">
      <c r="C73" s="339"/>
      <c r="D73" s="339"/>
      <c r="E73" s="339"/>
    </row>
    <row r="74" spans="3:5" s="322" customFormat="1" ht="24" customHeight="1">
      <c r="C74" s="339"/>
      <c r="D74" s="339"/>
      <c r="E74" s="339"/>
    </row>
    <row r="75" spans="3:5" s="322" customFormat="1" ht="24" customHeight="1">
      <c r="C75" s="339"/>
      <c r="D75" s="339"/>
      <c r="E75" s="339"/>
    </row>
    <row r="76" spans="3:5" s="322" customFormat="1" ht="24" customHeight="1">
      <c r="C76" s="339"/>
      <c r="D76" s="339"/>
      <c r="E76" s="339"/>
    </row>
    <row r="77" spans="3:5" s="322" customFormat="1" ht="24" customHeight="1">
      <c r="C77" s="339"/>
      <c r="D77" s="339"/>
      <c r="E77" s="339"/>
    </row>
    <row r="78" spans="3:5" s="322" customFormat="1" ht="24" customHeight="1">
      <c r="C78" s="339"/>
      <c r="D78" s="339"/>
      <c r="E78" s="339"/>
    </row>
    <row r="79" spans="3:5" s="322" customFormat="1" ht="24" customHeight="1">
      <c r="C79" s="339"/>
      <c r="D79" s="339"/>
      <c r="E79" s="339"/>
    </row>
    <row r="80" spans="3:5" s="322" customFormat="1" ht="24" customHeight="1">
      <c r="C80" s="339"/>
      <c r="D80" s="339"/>
      <c r="E80" s="339"/>
    </row>
    <row r="81" spans="3:5" s="322" customFormat="1" ht="24" customHeight="1">
      <c r="C81" s="339"/>
      <c r="D81" s="339"/>
      <c r="E81" s="339"/>
    </row>
  </sheetData>
  <mergeCells count="2">
    <mergeCell ref="A2:E2"/>
    <mergeCell ref="D3:E3"/>
  </mergeCells>
  <phoneticPr fontId="40" type="noConversion"/>
  <printOptions horizontalCentered="1"/>
  <pageMargins left="0.59027777777777801" right="0.59027777777777801" top="0.39305555555555599" bottom="0.59027777777777801" header="0.59027777777777801" footer="0.39305555555555599"/>
  <pageSetup paperSize="9" firstPageNumber="0" orientation="portrait" blackAndWhite="1"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71"/>
  <sheetViews>
    <sheetView showGridLines="0" showZeros="0" view="pageBreakPreview" zoomScaleNormal="100" workbookViewId="0">
      <selection activeCell="N14" sqref="N14"/>
    </sheetView>
  </sheetViews>
  <sheetFormatPr defaultColWidth="6.875" defaultRowHeight="15.95" customHeight="1"/>
  <cols>
    <col min="1" max="1" width="56.125" style="299" customWidth="1"/>
    <col min="2" max="3" width="11.375" style="263" bestFit="1" customWidth="1"/>
    <col min="4" max="4" width="9.625" style="299" customWidth="1"/>
    <col min="5" max="5" width="13.25" style="300" customWidth="1"/>
    <col min="6" max="6" width="14" style="311" customWidth="1"/>
    <col min="7" max="255" width="6.875" style="263"/>
  </cols>
  <sheetData>
    <row r="1" spans="1:255" s="257" customFormat="1" ht="24" customHeight="1">
      <c r="A1" s="301" t="s">
        <v>386</v>
      </c>
      <c r="B1" s="264"/>
      <c r="C1" s="264"/>
      <c r="D1" s="301"/>
      <c r="E1" s="302"/>
      <c r="F1" s="312"/>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266"/>
      <c r="AK1" s="266"/>
      <c r="AL1" s="266"/>
      <c r="AM1" s="266"/>
      <c r="AN1" s="266"/>
      <c r="AO1" s="266"/>
      <c r="AP1" s="266"/>
      <c r="AQ1" s="266"/>
      <c r="AR1" s="266"/>
      <c r="AS1" s="266"/>
      <c r="AT1" s="266"/>
      <c r="AU1" s="266"/>
      <c r="AV1" s="266"/>
      <c r="AW1" s="266"/>
      <c r="AX1" s="266"/>
      <c r="AY1" s="266"/>
      <c r="AZ1" s="266"/>
      <c r="BA1" s="266"/>
      <c r="BB1" s="266"/>
      <c r="BC1" s="266"/>
      <c r="BD1" s="266"/>
      <c r="BE1" s="266"/>
      <c r="BF1" s="266"/>
      <c r="BG1" s="266"/>
      <c r="BH1" s="266"/>
      <c r="BI1" s="266"/>
      <c r="BJ1" s="266"/>
      <c r="BK1" s="266"/>
      <c r="BL1" s="266"/>
      <c r="BM1" s="266"/>
      <c r="BN1" s="266"/>
      <c r="BO1" s="266"/>
      <c r="BP1" s="266"/>
      <c r="BQ1" s="266"/>
      <c r="BR1" s="266"/>
      <c r="BS1" s="266"/>
      <c r="BT1" s="266"/>
      <c r="BU1" s="266"/>
      <c r="BV1" s="266"/>
      <c r="BW1" s="266"/>
      <c r="BX1" s="266"/>
      <c r="BY1" s="266"/>
      <c r="BZ1" s="266"/>
      <c r="CA1" s="266"/>
      <c r="CB1" s="266"/>
      <c r="CC1" s="266"/>
      <c r="CD1" s="266"/>
      <c r="CE1" s="266"/>
      <c r="CF1" s="266"/>
      <c r="CG1" s="266"/>
      <c r="CH1" s="266"/>
      <c r="CI1" s="266"/>
      <c r="CJ1" s="266"/>
      <c r="CK1" s="266"/>
      <c r="CL1" s="266"/>
      <c r="CM1" s="266"/>
      <c r="CN1" s="266"/>
      <c r="CO1" s="266"/>
      <c r="CP1" s="266"/>
      <c r="CQ1" s="266"/>
      <c r="CR1" s="266"/>
      <c r="CS1" s="266"/>
      <c r="CT1" s="266"/>
      <c r="CU1" s="266"/>
      <c r="CV1" s="266"/>
      <c r="CW1" s="266"/>
      <c r="CX1" s="266"/>
      <c r="CY1" s="266"/>
      <c r="CZ1" s="266"/>
      <c r="DA1" s="266"/>
      <c r="DB1" s="266"/>
      <c r="DC1" s="266"/>
      <c r="DD1" s="266"/>
      <c r="DE1" s="266"/>
      <c r="DF1" s="266"/>
      <c r="DG1" s="266"/>
      <c r="DH1" s="266"/>
      <c r="DI1" s="266"/>
      <c r="DJ1" s="266"/>
      <c r="DK1" s="266"/>
      <c r="DL1" s="266"/>
      <c r="DM1" s="266"/>
      <c r="DN1" s="266"/>
      <c r="DO1" s="266"/>
      <c r="DP1" s="266"/>
      <c r="DQ1" s="266"/>
      <c r="DR1" s="266"/>
      <c r="DS1" s="266"/>
      <c r="DT1" s="266"/>
      <c r="DU1" s="266"/>
      <c r="DV1" s="266"/>
      <c r="DW1" s="266"/>
      <c r="DX1" s="266"/>
      <c r="DY1" s="266"/>
      <c r="DZ1" s="266"/>
      <c r="EA1" s="266"/>
      <c r="EB1" s="266"/>
      <c r="EC1" s="266"/>
      <c r="ED1" s="266"/>
      <c r="EE1" s="266"/>
      <c r="EF1" s="266"/>
      <c r="EG1" s="266"/>
      <c r="EH1" s="266"/>
      <c r="EI1" s="266"/>
      <c r="EJ1" s="266"/>
      <c r="EK1" s="266"/>
      <c r="EL1" s="266"/>
      <c r="EM1" s="266"/>
      <c r="EN1" s="266"/>
      <c r="EO1" s="266"/>
      <c r="EP1" s="266"/>
      <c r="EQ1" s="266"/>
      <c r="ER1" s="266"/>
      <c r="ES1" s="266"/>
      <c r="ET1" s="266"/>
      <c r="EU1" s="266"/>
      <c r="EV1" s="266"/>
      <c r="EW1" s="266"/>
      <c r="EX1" s="266"/>
      <c r="EY1" s="266"/>
      <c r="EZ1" s="266"/>
      <c r="FA1" s="266"/>
      <c r="FB1" s="266"/>
      <c r="FC1" s="266"/>
      <c r="FD1" s="266"/>
      <c r="FE1" s="266"/>
      <c r="FF1" s="266"/>
      <c r="FG1" s="266"/>
      <c r="FH1" s="266"/>
      <c r="FI1" s="266"/>
      <c r="FJ1" s="266"/>
      <c r="FK1" s="266"/>
      <c r="FL1" s="266"/>
      <c r="FM1" s="266"/>
      <c r="FN1" s="266"/>
      <c r="FO1" s="266"/>
      <c r="FP1" s="266"/>
      <c r="FQ1" s="266"/>
      <c r="FR1" s="266"/>
      <c r="FS1" s="266"/>
      <c r="FT1" s="266"/>
      <c r="FU1" s="266"/>
      <c r="FV1" s="266"/>
      <c r="FW1" s="266"/>
      <c r="FX1" s="266"/>
      <c r="FY1" s="266"/>
      <c r="FZ1" s="266"/>
      <c r="GA1" s="266"/>
      <c r="GB1" s="266"/>
      <c r="GC1" s="266"/>
      <c r="GD1" s="266"/>
      <c r="GE1" s="266"/>
      <c r="GF1" s="266"/>
      <c r="GG1" s="266"/>
      <c r="GH1" s="266"/>
      <c r="GI1" s="266"/>
      <c r="GJ1" s="266"/>
      <c r="GK1" s="266"/>
      <c r="GL1" s="266"/>
      <c r="GM1" s="266"/>
      <c r="GN1" s="266"/>
      <c r="GO1" s="266"/>
      <c r="GP1" s="266"/>
      <c r="GQ1" s="266"/>
      <c r="GR1" s="266"/>
      <c r="GS1" s="266"/>
      <c r="GT1" s="266"/>
      <c r="GU1" s="266"/>
      <c r="GV1" s="266"/>
      <c r="GW1" s="266"/>
      <c r="GX1" s="266"/>
      <c r="GY1" s="266"/>
      <c r="GZ1" s="266"/>
      <c r="HA1" s="266"/>
      <c r="HB1" s="266"/>
      <c r="HC1" s="266"/>
      <c r="HD1" s="266"/>
      <c r="HE1" s="266"/>
      <c r="HF1" s="266"/>
      <c r="HG1" s="266"/>
      <c r="HH1" s="266"/>
      <c r="HI1" s="266"/>
      <c r="HJ1" s="266"/>
      <c r="HK1" s="266"/>
      <c r="HL1" s="266"/>
      <c r="HM1" s="266"/>
      <c r="HN1" s="266"/>
      <c r="HO1" s="266"/>
      <c r="HP1" s="266"/>
      <c r="HQ1" s="266"/>
      <c r="HR1" s="266"/>
      <c r="HS1" s="266"/>
      <c r="HT1" s="266"/>
      <c r="HU1" s="266"/>
      <c r="HV1" s="266"/>
      <c r="HW1" s="266"/>
      <c r="HX1" s="266"/>
      <c r="HY1" s="266"/>
      <c r="HZ1" s="266"/>
      <c r="IA1" s="266"/>
      <c r="IB1" s="266"/>
      <c r="IC1" s="266"/>
      <c r="ID1" s="266"/>
      <c r="IE1" s="266"/>
      <c r="IF1" s="266"/>
      <c r="IG1" s="266"/>
      <c r="IH1" s="266"/>
      <c r="II1" s="266"/>
      <c r="IJ1" s="266"/>
      <c r="IK1" s="266"/>
      <c r="IL1" s="266"/>
      <c r="IM1" s="266"/>
      <c r="IN1" s="266"/>
      <c r="IO1" s="266"/>
      <c r="IP1" s="266"/>
      <c r="IQ1" s="266"/>
      <c r="IR1" s="266"/>
      <c r="IS1" s="266"/>
      <c r="IT1" s="266"/>
      <c r="IU1" s="266"/>
    </row>
    <row r="2" spans="1:255" s="258" customFormat="1" ht="42" customHeight="1">
      <c r="A2" s="554" t="s">
        <v>658</v>
      </c>
      <c r="B2" s="555"/>
      <c r="C2" s="555"/>
      <c r="D2" s="554"/>
      <c r="E2" s="556"/>
      <c r="F2" s="557"/>
    </row>
    <row r="3" spans="1:255" s="259" customFormat="1" ht="27" customHeight="1">
      <c r="A3" s="303"/>
      <c r="D3" s="303"/>
      <c r="E3" s="304"/>
      <c r="F3" s="313" t="s">
        <v>1</v>
      </c>
    </row>
    <row r="4" spans="1:255" s="260" customFormat="1" ht="30" customHeight="1">
      <c r="A4" s="293" t="s">
        <v>2</v>
      </c>
      <c r="B4" s="269" t="s">
        <v>3</v>
      </c>
      <c r="C4" s="270" t="s">
        <v>4</v>
      </c>
      <c r="D4" s="307" t="s">
        <v>5</v>
      </c>
      <c r="E4" s="308" t="s">
        <v>6</v>
      </c>
      <c r="F4" s="308" t="s">
        <v>7</v>
      </c>
      <c r="G4" s="273"/>
      <c r="H4" s="273"/>
      <c r="I4" s="273"/>
      <c r="J4" s="273"/>
      <c r="K4" s="273"/>
      <c r="L4" s="273"/>
      <c r="M4" s="273"/>
      <c r="N4" s="273"/>
      <c r="O4" s="273"/>
      <c r="P4" s="273"/>
      <c r="Q4" s="273"/>
      <c r="R4" s="273"/>
      <c r="S4" s="273"/>
      <c r="T4" s="273"/>
      <c r="U4" s="273"/>
      <c r="V4" s="273"/>
      <c r="W4" s="273"/>
      <c r="X4" s="273"/>
      <c r="Y4" s="273"/>
      <c r="Z4" s="273"/>
      <c r="AA4" s="273"/>
      <c r="AB4" s="273"/>
      <c r="AC4" s="273"/>
      <c r="AD4" s="273"/>
      <c r="AE4" s="273"/>
      <c r="AF4" s="273"/>
      <c r="AG4" s="273"/>
      <c r="AH4" s="273"/>
      <c r="AI4" s="273"/>
      <c r="AJ4" s="273"/>
      <c r="AK4" s="273"/>
      <c r="AL4" s="273"/>
      <c r="AM4" s="273"/>
      <c r="AN4" s="273"/>
      <c r="AO4" s="273"/>
      <c r="AP4" s="273"/>
      <c r="AQ4" s="273"/>
      <c r="AR4" s="273"/>
      <c r="AS4" s="273"/>
      <c r="AT4" s="273"/>
      <c r="AU4" s="273"/>
      <c r="AV4" s="273"/>
      <c r="AW4" s="273"/>
      <c r="AX4" s="273"/>
      <c r="AY4" s="273"/>
      <c r="AZ4" s="273"/>
      <c r="BA4" s="273"/>
      <c r="BB4" s="273"/>
      <c r="BC4" s="273"/>
      <c r="BD4" s="273"/>
      <c r="BE4" s="273"/>
      <c r="BF4" s="273"/>
      <c r="BG4" s="273"/>
      <c r="BH4" s="273"/>
      <c r="BI4" s="273"/>
      <c r="BJ4" s="273"/>
      <c r="BK4" s="273"/>
      <c r="BL4" s="273"/>
      <c r="BM4" s="273"/>
      <c r="BN4" s="273"/>
      <c r="BO4" s="273"/>
      <c r="BP4" s="273"/>
      <c r="BQ4" s="273"/>
      <c r="BR4" s="273"/>
      <c r="BS4" s="273"/>
      <c r="BT4" s="273"/>
      <c r="BU4" s="273"/>
      <c r="BV4" s="273"/>
      <c r="BW4" s="273"/>
      <c r="BX4" s="273"/>
      <c r="BY4" s="273"/>
      <c r="BZ4" s="273"/>
      <c r="CA4" s="273"/>
      <c r="CB4" s="273"/>
      <c r="CC4" s="273"/>
      <c r="CD4" s="273"/>
      <c r="CE4" s="273"/>
      <c r="CF4" s="273"/>
      <c r="CG4" s="273"/>
      <c r="CH4" s="273"/>
      <c r="CI4" s="273"/>
      <c r="CJ4" s="273"/>
      <c r="CK4" s="273"/>
      <c r="CL4" s="273"/>
      <c r="CM4" s="273"/>
      <c r="CN4" s="273"/>
      <c r="CO4" s="273"/>
      <c r="CP4" s="273"/>
      <c r="CQ4" s="273"/>
      <c r="CR4" s="273"/>
      <c r="CS4" s="273"/>
      <c r="CT4" s="273"/>
      <c r="CU4" s="273"/>
      <c r="CV4" s="273"/>
      <c r="CW4" s="273"/>
      <c r="CX4" s="273"/>
      <c r="CY4" s="273"/>
      <c r="CZ4" s="273"/>
      <c r="DA4" s="273"/>
      <c r="DB4" s="273"/>
      <c r="DC4" s="273"/>
      <c r="DD4" s="273"/>
      <c r="DE4" s="273"/>
      <c r="DF4" s="273"/>
      <c r="DG4" s="273"/>
      <c r="DH4" s="273"/>
      <c r="DI4" s="273"/>
      <c r="DJ4" s="273"/>
      <c r="DK4" s="273"/>
      <c r="DL4" s="273"/>
      <c r="DM4" s="273"/>
      <c r="DN4" s="273"/>
      <c r="DO4" s="273"/>
      <c r="DP4" s="273"/>
      <c r="DQ4" s="273"/>
      <c r="DR4" s="273"/>
      <c r="DS4" s="273"/>
      <c r="DT4" s="273"/>
      <c r="DU4" s="273"/>
      <c r="DV4" s="273"/>
      <c r="DW4" s="273"/>
      <c r="DX4" s="273"/>
      <c r="DY4" s="273"/>
      <c r="DZ4" s="273"/>
      <c r="EA4" s="273"/>
      <c r="EB4" s="273"/>
      <c r="EC4" s="273"/>
      <c r="ED4" s="273"/>
      <c r="EE4" s="273"/>
      <c r="EF4" s="273"/>
      <c r="EG4" s="273"/>
      <c r="EH4" s="273"/>
      <c r="EI4" s="273"/>
      <c r="EJ4" s="273"/>
      <c r="EK4" s="273"/>
      <c r="EL4" s="273"/>
      <c r="EM4" s="273"/>
      <c r="EN4" s="273"/>
      <c r="EO4" s="273"/>
      <c r="EP4" s="273"/>
      <c r="EQ4" s="273"/>
      <c r="ER4" s="273"/>
      <c r="ES4" s="273"/>
      <c r="ET4" s="273"/>
      <c r="EU4" s="273"/>
      <c r="EV4" s="273"/>
      <c r="EW4" s="273"/>
      <c r="EX4" s="273"/>
      <c r="EY4" s="273"/>
      <c r="EZ4" s="273"/>
      <c r="FA4" s="273"/>
      <c r="FB4" s="273"/>
      <c r="FC4" s="273"/>
      <c r="FD4" s="273"/>
      <c r="FE4" s="273"/>
      <c r="FF4" s="273"/>
      <c r="FG4" s="273"/>
      <c r="FH4" s="273"/>
      <c r="FI4" s="273"/>
      <c r="FJ4" s="273"/>
      <c r="FK4" s="273"/>
      <c r="FL4" s="273"/>
      <c r="FM4" s="273"/>
      <c r="FN4" s="273"/>
      <c r="FO4" s="273"/>
      <c r="FP4" s="273"/>
      <c r="FQ4" s="273"/>
      <c r="FR4" s="273"/>
      <c r="FS4" s="273"/>
      <c r="FT4" s="273"/>
      <c r="FU4" s="273"/>
      <c r="FV4" s="273"/>
      <c r="FW4" s="273"/>
      <c r="FX4" s="273"/>
      <c r="FY4" s="273"/>
      <c r="FZ4" s="273"/>
      <c r="GA4" s="273"/>
      <c r="GB4" s="273"/>
      <c r="GC4" s="273"/>
      <c r="GD4" s="273"/>
      <c r="GE4" s="273"/>
      <c r="GF4" s="273"/>
      <c r="GG4" s="273"/>
      <c r="GH4" s="273"/>
      <c r="GI4" s="273"/>
      <c r="GJ4" s="273"/>
      <c r="GK4" s="273"/>
      <c r="GL4" s="273"/>
      <c r="GM4" s="273"/>
      <c r="GN4" s="273"/>
      <c r="GO4" s="273"/>
      <c r="GP4" s="273"/>
      <c r="GQ4" s="273"/>
      <c r="GR4" s="273"/>
      <c r="GS4" s="273"/>
      <c r="GT4" s="273"/>
      <c r="GU4" s="273"/>
      <c r="GV4" s="273"/>
      <c r="GW4" s="273"/>
      <c r="GX4" s="273"/>
      <c r="GY4" s="273"/>
      <c r="GZ4" s="273"/>
      <c r="HA4" s="273"/>
      <c r="HB4" s="273"/>
      <c r="HC4" s="273"/>
      <c r="HD4" s="273"/>
      <c r="HE4" s="273"/>
      <c r="HF4" s="273"/>
      <c r="HG4" s="273"/>
      <c r="HH4" s="273"/>
      <c r="HI4" s="273"/>
      <c r="HJ4" s="273"/>
      <c r="HK4" s="273"/>
      <c r="HL4" s="273"/>
      <c r="HM4" s="273"/>
      <c r="HN4" s="273"/>
      <c r="HO4" s="273"/>
      <c r="HP4" s="273"/>
      <c r="HQ4" s="273"/>
      <c r="HR4" s="273"/>
      <c r="HS4" s="273"/>
      <c r="HT4" s="273"/>
      <c r="HU4" s="273"/>
      <c r="HV4" s="273"/>
      <c r="HW4" s="273"/>
      <c r="HX4" s="273"/>
      <c r="HY4" s="273"/>
      <c r="HZ4" s="273"/>
      <c r="IA4" s="273"/>
      <c r="IB4" s="273"/>
      <c r="IC4" s="273"/>
      <c r="ID4" s="273"/>
      <c r="IE4" s="273"/>
      <c r="IF4" s="273"/>
      <c r="IG4" s="273"/>
      <c r="IH4" s="273"/>
      <c r="II4" s="273"/>
      <c r="IJ4" s="273"/>
      <c r="IK4" s="273"/>
      <c r="IL4" s="273"/>
      <c r="IM4" s="273"/>
      <c r="IN4" s="273"/>
      <c r="IO4" s="273"/>
      <c r="IP4" s="273"/>
      <c r="IQ4" s="273"/>
      <c r="IR4" s="273"/>
      <c r="IS4" s="273"/>
      <c r="IT4" s="273"/>
      <c r="IU4" s="273"/>
    </row>
    <row r="5" spans="1:255" s="260" customFormat="1" ht="24" customHeight="1">
      <c r="A5" s="274" t="s">
        <v>387</v>
      </c>
      <c r="B5" s="275">
        <f>B6+B7+B8+B14+B15</f>
        <v>1570</v>
      </c>
      <c r="C5" s="275">
        <f>C6+C7+C8+C14+C15</f>
        <v>1570</v>
      </c>
      <c r="D5" s="276">
        <f>SUM(D6+D7+D8+D14+D15)</f>
        <v>28792</v>
      </c>
      <c r="E5" s="277">
        <f>D5/B5*100</f>
        <v>1833.8853503184712</v>
      </c>
      <c r="F5" s="278">
        <v>154.94564632439995</v>
      </c>
      <c r="G5" s="279"/>
      <c r="H5" s="279"/>
      <c r="I5" s="279"/>
      <c r="J5" s="279"/>
      <c r="K5" s="279"/>
      <c r="L5" s="279"/>
      <c r="M5" s="279"/>
      <c r="N5" s="279"/>
      <c r="O5" s="279"/>
      <c r="P5" s="279"/>
      <c r="Q5" s="279"/>
      <c r="R5" s="279"/>
      <c r="S5" s="279"/>
      <c r="T5" s="279"/>
      <c r="U5" s="279"/>
      <c r="V5" s="279"/>
      <c r="W5" s="279"/>
      <c r="X5" s="279"/>
      <c r="Y5" s="279"/>
      <c r="Z5" s="279"/>
      <c r="AA5" s="279"/>
      <c r="AB5" s="279"/>
      <c r="AC5" s="279"/>
      <c r="AD5" s="279"/>
      <c r="AE5" s="279"/>
      <c r="AF5" s="279"/>
      <c r="AG5" s="279"/>
      <c r="AH5" s="279"/>
      <c r="AI5" s="279"/>
      <c r="AJ5" s="279"/>
      <c r="AK5" s="279"/>
      <c r="AL5" s="279"/>
      <c r="AM5" s="279"/>
      <c r="AN5" s="279"/>
      <c r="AO5" s="279"/>
      <c r="AP5" s="279"/>
      <c r="AQ5" s="279"/>
      <c r="AR5" s="279"/>
      <c r="AS5" s="279"/>
      <c r="AT5" s="279"/>
      <c r="AU5" s="279"/>
      <c r="AV5" s="279"/>
      <c r="AW5" s="279"/>
      <c r="AX5" s="279"/>
      <c r="AY5" s="279"/>
      <c r="AZ5" s="279"/>
      <c r="BA5" s="279"/>
      <c r="BB5" s="279"/>
      <c r="BC5" s="279"/>
      <c r="BD5" s="279"/>
      <c r="BE5" s="279"/>
      <c r="BF5" s="279"/>
      <c r="BG5" s="279"/>
      <c r="BH5" s="279"/>
      <c r="BI5" s="279"/>
      <c r="BJ5" s="279"/>
      <c r="BK5" s="279"/>
      <c r="BL5" s="279"/>
      <c r="BM5" s="279"/>
      <c r="BN5" s="279"/>
      <c r="BO5" s="279"/>
      <c r="BP5" s="279"/>
      <c r="BQ5" s="279"/>
      <c r="BR5" s="279"/>
      <c r="BS5" s="279"/>
      <c r="BT5" s="279"/>
      <c r="BU5" s="279"/>
      <c r="BV5" s="279"/>
      <c r="BW5" s="279"/>
      <c r="BX5" s="279"/>
      <c r="BY5" s="279"/>
      <c r="BZ5" s="279"/>
      <c r="CA5" s="279"/>
      <c r="CB5" s="279"/>
      <c r="CC5" s="279"/>
      <c r="CD5" s="279"/>
      <c r="CE5" s="279"/>
      <c r="CF5" s="279"/>
      <c r="CG5" s="279"/>
      <c r="CH5" s="279"/>
      <c r="CI5" s="279"/>
      <c r="CJ5" s="279"/>
      <c r="CK5" s="279"/>
      <c r="CL5" s="279"/>
      <c r="CM5" s="279"/>
      <c r="CN5" s="279"/>
      <c r="CO5" s="279"/>
      <c r="CP5" s="279"/>
      <c r="CQ5" s="279"/>
      <c r="CR5" s="279"/>
      <c r="CS5" s="279"/>
      <c r="CT5" s="279"/>
      <c r="CU5" s="279"/>
      <c r="CV5" s="279"/>
      <c r="CW5" s="279"/>
      <c r="CX5" s="279"/>
      <c r="CY5" s="279"/>
      <c r="CZ5" s="279"/>
      <c r="DA5" s="279"/>
      <c r="DB5" s="279"/>
      <c r="DC5" s="279"/>
      <c r="DD5" s="279"/>
      <c r="DE5" s="279"/>
      <c r="DF5" s="279"/>
      <c r="DG5" s="279"/>
      <c r="DH5" s="279"/>
      <c r="DI5" s="279"/>
      <c r="DJ5" s="279"/>
      <c r="DK5" s="279"/>
      <c r="DL5" s="279"/>
      <c r="DM5" s="279"/>
      <c r="DN5" s="279"/>
      <c r="DO5" s="279"/>
      <c r="DP5" s="279"/>
      <c r="DQ5" s="279"/>
      <c r="DR5" s="279"/>
      <c r="DS5" s="279"/>
      <c r="DT5" s="279"/>
      <c r="DU5" s="279"/>
      <c r="DV5" s="279"/>
      <c r="DW5" s="279"/>
      <c r="DX5" s="279"/>
      <c r="DY5" s="279"/>
      <c r="DZ5" s="279"/>
      <c r="EA5" s="279"/>
      <c r="EB5" s="279"/>
      <c r="EC5" s="279"/>
      <c r="ED5" s="279"/>
      <c r="EE5" s="279"/>
      <c r="EF5" s="279"/>
      <c r="EG5" s="279"/>
      <c r="EH5" s="279"/>
      <c r="EI5" s="279"/>
      <c r="EJ5" s="279"/>
      <c r="EK5" s="279"/>
      <c r="EL5" s="279"/>
      <c r="EM5" s="279"/>
      <c r="EN5" s="279"/>
      <c r="EO5" s="279"/>
      <c r="EP5" s="279"/>
      <c r="EQ5" s="279"/>
      <c r="ER5" s="279"/>
      <c r="ES5" s="279"/>
      <c r="ET5" s="279"/>
      <c r="EU5" s="279"/>
      <c r="EV5" s="279"/>
      <c r="EW5" s="279"/>
      <c r="EX5" s="279"/>
      <c r="EY5" s="279"/>
      <c r="EZ5" s="279"/>
      <c r="FA5" s="279"/>
      <c r="FB5" s="279"/>
      <c r="FC5" s="279"/>
      <c r="FD5" s="279"/>
      <c r="FE5" s="279"/>
      <c r="FF5" s="279"/>
      <c r="FG5" s="279"/>
      <c r="FH5" s="279"/>
      <c r="FI5" s="279"/>
      <c r="FJ5" s="279"/>
      <c r="FK5" s="279"/>
      <c r="FL5" s="279"/>
      <c r="FM5" s="279"/>
      <c r="FN5" s="279"/>
      <c r="FO5" s="279"/>
      <c r="FP5" s="279"/>
      <c r="FQ5" s="279"/>
      <c r="FR5" s="279"/>
      <c r="FS5" s="279"/>
      <c r="FT5" s="279"/>
      <c r="FU5" s="279"/>
      <c r="FV5" s="279"/>
      <c r="FW5" s="279"/>
      <c r="FX5" s="279"/>
      <c r="FY5" s="279"/>
      <c r="FZ5" s="279"/>
      <c r="GA5" s="279"/>
      <c r="GB5" s="279"/>
      <c r="GC5" s="279"/>
      <c r="GD5" s="279"/>
      <c r="GE5" s="279"/>
      <c r="GF5" s="279"/>
      <c r="GG5" s="279"/>
      <c r="GH5" s="279"/>
      <c r="GI5" s="279"/>
      <c r="GJ5" s="279"/>
      <c r="GK5" s="279"/>
      <c r="GL5" s="279"/>
      <c r="GM5" s="279"/>
      <c r="GN5" s="279"/>
      <c r="GO5" s="279"/>
      <c r="GP5" s="279"/>
      <c r="GQ5" s="279"/>
      <c r="GR5" s="279"/>
      <c r="GS5" s="279"/>
      <c r="GT5" s="279"/>
      <c r="GU5" s="279"/>
      <c r="GV5" s="279"/>
      <c r="GW5" s="279"/>
      <c r="GX5" s="279"/>
      <c r="GY5" s="279"/>
      <c r="GZ5" s="279"/>
      <c r="HA5" s="279"/>
      <c r="HB5" s="279"/>
      <c r="HC5" s="279"/>
      <c r="HD5" s="279"/>
      <c r="HE5" s="279"/>
      <c r="HF5" s="279"/>
      <c r="HG5" s="279"/>
      <c r="HH5" s="279"/>
      <c r="HI5" s="279"/>
      <c r="HJ5" s="279"/>
      <c r="HK5" s="279"/>
      <c r="HL5" s="279"/>
      <c r="HM5" s="279"/>
      <c r="HN5" s="279"/>
      <c r="HO5" s="279"/>
      <c r="HP5" s="279"/>
      <c r="HQ5" s="279"/>
      <c r="HR5" s="279"/>
      <c r="HS5" s="279"/>
      <c r="HT5" s="279"/>
      <c r="HU5" s="279"/>
      <c r="HV5" s="279"/>
      <c r="HW5" s="279"/>
      <c r="HX5" s="279"/>
      <c r="HY5" s="279"/>
      <c r="HZ5" s="279"/>
      <c r="IA5" s="279"/>
      <c r="IB5" s="279"/>
      <c r="IC5" s="279"/>
      <c r="ID5" s="279"/>
      <c r="IE5" s="279"/>
      <c r="IF5" s="279"/>
      <c r="IG5" s="279"/>
      <c r="IH5" s="279"/>
      <c r="II5" s="279"/>
      <c r="IJ5" s="279"/>
      <c r="IK5" s="279"/>
      <c r="IL5" s="279"/>
      <c r="IM5" s="279"/>
      <c r="IN5" s="279"/>
      <c r="IO5" s="279"/>
      <c r="IP5" s="279"/>
      <c r="IQ5" s="279"/>
      <c r="IR5" s="279"/>
      <c r="IS5" s="279"/>
      <c r="IT5" s="279"/>
      <c r="IU5" s="279"/>
    </row>
    <row r="6" spans="1:255" s="260" customFormat="1" ht="24" customHeight="1">
      <c r="A6" s="252" t="s">
        <v>388</v>
      </c>
      <c r="B6" s="280">
        <v>70</v>
      </c>
      <c r="C6" s="280">
        <v>70</v>
      </c>
      <c r="D6" s="161">
        <v>1406</v>
      </c>
      <c r="E6" s="281">
        <f t="shared" ref="E6:E8" si="0">D6/B6*100</f>
        <v>2008.5714285714284</v>
      </c>
      <c r="F6" s="253">
        <v>175.53058676654183</v>
      </c>
      <c r="G6" s="279"/>
      <c r="H6" s="279"/>
      <c r="I6" s="279"/>
      <c r="J6" s="279"/>
      <c r="K6" s="279"/>
      <c r="L6" s="279"/>
      <c r="M6" s="279"/>
      <c r="N6" s="279"/>
      <c r="O6" s="279"/>
      <c r="P6" s="279"/>
      <c r="Q6" s="279"/>
      <c r="R6" s="279"/>
      <c r="S6" s="279"/>
      <c r="T6" s="279"/>
      <c r="U6" s="279"/>
      <c r="V6" s="279"/>
      <c r="W6" s="279"/>
      <c r="X6" s="279"/>
      <c r="Y6" s="279"/>
      <c r="Z6" s="279"/>
      <c r="AA6" s="279"/>
      <c r="AB6" s="279"/>
      <c r="AC6" s="279"/>
      <c r="AD6" s="279"/>
      <c r="AE6" s="279"/>
      <c r="AF6" s="279"/>
      <c r="AG6" s="279"/>
      <c r="AH6" s="279"/>
      <c r="AI6" s="279"/>
      <c r="AJ6" s="279"/>
      <c r="AK6" s="279"/>
      <c r="AL6" s="279"/>
      <c r="AM6" s="279"/>
      <c r="AN6" s="279"/>
      <c r="AO6" s="279"/>
      <c r="AP6" s="279"/>
      <c r="AQ6" s="279"/>
      <c r="AR6" s="279"/>
      <c r="AS6" s="279"/>
      <c r="AT6" s="279"/>
      <c r="AU6" s="279"/>
      <c r="AV6" s="279"/>
      <c r="AW6" s="279"/>
      <c r="AX6" s="279"/>
      <c r="AY6" s="279"/>
      <c r="AZ6" s="279"/>
      <c r="BA6" s="279"/>
      <c r="BB6" s="279"/>
      <c r="BC6" s="279"/>
      <c r="BD6" s="279"/>
      <c r="BE6" s="279"/>
      <c r="BF6" s="279"/>
      <c r="BG6" s="279"/>
      <c r="BH6" s="279"/>
      <c r="BI6" s="279"/>
      <c r="BJ6" s="279"/>
      <c r="BK6" s="279"/>
      <c r="BL6" s="279"/>
      <c r="BM6" s="279"/>
      <c r="BN6" s="279"/>
      <c r="BO6" s="279"/>
      <c r="BP6" s="279"/>
      <c r="BQ6" s="279"/>
      <c r="BR6" s="279"/>
      <c r="BS6" s="279"/>
      <c r="BT6" s="279"/>
      <c r="BU6" s="279"/>
      <c r="BV6" s="279"/>
      <c r="BW6" s="279"/>
      <c r="BX6" s="279"/>
      <c r="BY6" s="279"/>
      <c r="BZ6" s="279"/>
      <c r="CA6" s="279"/>
      <c r="CB6" s="279"/>
      <c r="CC6" s="279"/>
      <c r="CD6" s="279"/>
      <c r="CE6" s="279"/>
      <c r="CF6" s="279"/>
      <c r="CG6" s="279"/>
      <c r="CH6" s="279"/>
      <c r="CI6" s="279"/>
      <c r="CJ6" s="279"/>
      <c r="CK6" s="279"/>
      <c r="CL6" s="279"/>
      <c r="CM6" s="279"/>
      <c r="CN6" s="279"/>
      <c r="CO6" s="279"/>
      <c r="CP6" s="279"/>
      <c r="CQ6" s="279"/>
      <c r="CR6" s="279"/>
      <c r="CS6" s="279"/>
      <c r="CT6" s="279"/>
      <c r="CU6" s="279"/>
      <c r="CV6" s="279"/>
      <c r="CW6" s="279"/>
      <c r="CX6" s="279"/>
      <c r="CY6" s="279"/>
      <c r="CZ6" s="279"/>
      <c r="DA6" s="279"/>
      <c r="DB6" s="279"/>
      <c r="DC6" s="279"/>
      <c r="DD6" s="279"/>
      <c r="DE6" s="279"/>
      <c r="DF6" s="279"/>
      <c r="DG6" s="279"/>
      <c r="DH6" s="279"/>
      <c r="DI6" s="279"/>
      <c r="DJ6" s="279"/>
      <c r="DK6" s="279"/>
      <c r="DL6" s="279"/>
      <c r="DM6" s="279"/>
      <c r="DN6" s="279"/>
      <c r="DO6" s="279"/>
      <c r="DP6" s="279"/>
      <c r="DQ6" s="279"/>
      <c r="DR6" s="279"/>
      <c r="DS6" s="279"/>
      <c r="DT6" s="279"/>
      <c r="DU6" s="279"/>
      <c r="DV6" s="279"/>
      <c r="DW6" s="279"/>
      <c r="DX6" s="279"/>
      <c r="DY6" s="279"/>
      <c r="DZ6" s="279"/>
      <c r="EA6" s="279"/>
      <c r="EB6" s="279"/>
      <c r="EC6" s="279"/>
      <c r="ED6" s="279"/>
      <c r="EE6" s="279"/>
      <c r="EF6" s="279"/>
      <c r="EG6" s="279"/>
      <c r="EH6" s="279"/>
      <c r="EI6" s="279"/>
      <c r="EJ6" s="279"/>
      <c r="EK6" s="279"/>
      <c r="EL6" s="279"/>
      <c r="EM6" s="279"/>
      <c r="EN6" s="279"/>
      <c r="EO6" s="279"/>
      <c r="EP6" s="279"/>
      <c r="EQ6" s="279"/>
      <c r="ER6" s="279"/>
      <c r="ES6" s="279"/>
      <c r="ET6" s="279"/>
      <c r="EU6" s="279"/>
      <c r="EV6" s="279"/>
      <c r="EW6" s="279"/>
      <c r="EX6" s="279"/>
      <c r="EY6" s="279"/>
      <c r="EZ6" s="279"/>
      <c r="FA6" s="279"/>
      <c r="FB6" s="279"/>
      <c r="FC6" s="279"/>
      <c r="FD6" s="279"/>
      <c r="FE6" s="279"/>
      <c r="FF6" s="279"/>
      <c r="FG6" s="279"/>
      <c r="FH6" s="279"/>
      <c r="FI6" s="279"/>
      <c r="FJ6" s="279"/>
      <c r="FK6" s="279"/>
      <c r="FL6" s="279"/>
      <c r="FM6" s="279"/>
      <c r="FN6" s="279"/>
      <c r="FO6" s="279"/>
      <c r="FP6" s="279"/>
      <c r="FQ6" s="279"/>
      <c r="FR6" s="279"/>
      <c r="FS6" s="279"/>
      <c r="FT6" s="279"/>
      <c r="FU6" s="279"/>
      <c r="FV6" s="279"/>
      <c r="FW6" s="279"/>
      <c r="FX6" s="279"/>
      <c r="FY6" s="279"/>
      <c r="FZ6" s="279"/>
      <c r="GA6" s="279"/>
      <c r="GB6" s="279"/>
      <c r="GC6" s="279"/>
      <c r="GD6" s="279"/>
      <c r="GE6" s="279"/>
      <c r="GF6" s="279"/>
      <c r="GG6" s="279"/>
      <c r="GH6" s="279"/>
      <c r="GI6" s="279"/>
      <c r="GJ6" s="279"/>
      <c r="GK6" s="279"/>
      <c r="GL6" s="279"/>
      <c r="GM6" s="279"/>
      <c r="GN6" s="279"/>
      <c r="GO6" s="279"/>
      <c r="GP6" s="279"/>
      <c r="GQ6" s="279"/>
      <c r="GR6" s="279"/>
      <c r="GS6" s="279"/>
      <c r="GT6" s="279"/>
      <c r="GU6" s="279"/>
      <c r="GV6" s="279"/>
      <c r="GW6" s="279"/>
      <c r="GX6" s="279"/>
      <c r="GY6" s="279"/>
      <c r="GZ6" s="279"/>
      <c r="HA6" s="279"/>
      <c r="HB6" s="279"/>
      <c r="HC6" s="279"/>
      <c r="HD6" s="279"/>
      <c r="HE6" s="279"/>
      <c r="HF6" s="279"/>
      <c r="HG6" s="279"/>
      <c r="HH6" s="279"/>
      <c r="HI6" s="279"/>
      <c r="HJ6" s="279"/>
      <c r="HK6" s="279"/>
      <c r="HL6" s="279"/>
      <c r="HM6" s="279"/>
      <c r="HN6" s="279"/>
      <c r="HO6" s="279"/>
      <c r="HP6" s="279"/>
      <c r="HQ6" s="279"/>
      <c r="HR6" s="279"/>
      <c r="HS6" s="279"/>
      <c r="HT6" s="279"/>
      <c r="HU6" s="279"/>
      <c r="HV6" s="279"/>
      <c r="HW6" s="279"/>
      <c r="HX6" s="279"/>
      <c r="HY6" s="279"/>
      <c r="HZ6" s="279"/>
      <c r="IA6" s="279"/>
      <c r="IB6" s="279"/>
      <c r="IC6" s="279"/>
      <c r="ID6" s="279"/>
      <c r="IE6" s="279"/>
      <c r="IF6" s="279"/>
      <c r="IG6" s="279"/>
      <c r="IH6" s="279"/>
      <c r="II6" s="279"/>
      <c r="IJ6" s="279"/>
      <c r="IK6" s="279"/>
      <c r="IL6" s="279"/>
      <c r="IM6" s="279"/>
      <c r="IN6" s="279"/>
      <c r="IO6" s="279"/>
      <c r="IP6" s="279"/>
      <c r="IQ6" s="279"/>
      <c r="IR6" s="279"/>
      <c r="IS6" s="279"/>
      <c r="IT6" s="279"/>
      <c r="IU6" s="279"/>
    </row>
    <row r="7" spans="1:255" s="260" customFormat="1" ht="24" customHeight="1">
      <c r="A7" s="252" t="s">
        <v>389</v>
      </c>
      <c r="B7" s="280">
        <v>210</v>
      </c>
      <c r="C7" s="280">
        <v>210</v>
      </c>
      <c r="D7" s="161">
        <v>2951</v>
      </c>
      <c r="E7" s="281">
        <f t="shared" si="0"/>
        <v>1405.2380952380952</v>
      </c>
      <c r="F7" s="253">
        <v>175.55026769779894</v>
      </c>
      <c r="G7" s="279"/>
      <c r="H7" s="279"/>
      <c r="I7" s="279"/>
      <c r="J7" s="279"/>
      <c r="K7" s="279"/>
      <c r="L7" s="279"/>
      <c r="M7" s="279"/>
      <c r="N7" s="279"/>
      <c r="O7" s="279"/>
      <c r="P7" s="279"/>
      <c r="Q7" s="279"/>
      <c r="R7" s="279"/>
      <c r="S7" s="279"/>
      <c r="T7" s="279"/>
      <c r="U7" s="279"/>
      <c r="V7" s="279"/>
      <c r="W7" s="279"/>
      <c r="X7" s="279"/>
      <c r="Y7" s="279"/>
      <c r="Z7" s="279"/>
      <c r="AA7" s="279"/>
      <c r="AB7" s="279"/>
      <c r="AC7" s="279"/>
      <c r="AD7" s="279"/>
      <c r="AE7" s="279"/>
      <c r="AF7" s="279"/>
      <c r="AG7" s="279"/>
      <c r="AH7" s="279"/>
      <c r="AI7" s="279"/>
      <c r="AJ7" s="279"/>
      <c r="AK7" s="279"/>
      <c r="AL7" s="279"/>
      <c r="AM7" s="279"/>
      <c r="AN7" s="279"/>
      <c r="AO7" s="279"/>
      <c r="AP7" s="279"/>
      <c r="AQ7" s="279"/>
      <c r="AR7" s="279"/>
      <c r="AS7" s="279"/>
      <c r="AT7" s="279"/>
      <c r="AU7" s="279"/>
      <c r="AV7" s="279"/>
      <c r="AW7" s="279"/>
      <c r="AX7" s="279"/>
      <c r="AY7" s="279"/>
      <c r="AZ7" s="279"/>
      <c r="BA7" s="279"/>
      <c r="BB7" s="279"/>
      <c r="BC7" s="279"/>
      <c r="BD7" s="279"/>
      <c r="BE7" s="279"/>
      <c r="BF7" s="279"/>
      <c r="BG7" s="279"/>
      <c r="BH7" s="279"/>
      <c r="BI7" s="279"/>
      <c r="BJ7" s="279"/>
      <c r="BK7" s="279"/>
      <c r="BL7" s="279"/>
      <c r="BM7" s="279"/>
      <c r="BN7" s="279"/>
      <c r="BO7" s="279"/>
      <c r="BP7" s="279"/>
      <c r="BQ7" s="279"/>
      <c r="BR7" s="279"/>
      <c r="BS7" s="279"/>
      <c r="BT7" s="279"/>
      <c r="BU7" s="279"/>
      <c r="BV7" s="279"/>
      <c r="BW7" s="279"/>
      <c r="BX7" s="279"/>
      <c r="BY7" s="279"/>
      <c r="BZ7" s="279"/>
      <c r="CA7" s="279"/>
      <c r="CB7" s="279"/>
      <c r="CC7" s="279"/>
      <c r="CD7" s="279"/>
      <c r="CE7" s="279"/>
      <c r="CF7" s="279"/>
      <c r="CG7" s="279"/>
      <c r="CH7" s="279"/>
      <c r="CI7" s="279"/>
      <c r="CJ7" s="279"/>
      <c r="CK7" s="279"/>
      <c r="CL7" s="279"/>
      <c r="CM7" s="279"/>
      <c r="CN7" s="279"/>
      <c r="CO7" s="279"/>
      <c r="CP7" s="279"/>
      <c r="CQ7" s="279"/>
      <c r="CR7" s="279"/>
      <c r="CS7" s="279"/>
      <c r="CT7" s="279"/>
      <c r="CU7" s="279"/>
      <c r="CV7" s="279"/>
      <c r="CW7" s="279"/>
      <c r="CX7" s="279"/>
      <c r="CY7" s="279"/>
      <c r="CZ7" s="279"/>
      <c r="DA7" s="279"/>
      <c r="DB7" s="279"/>
      <c r="DC7" s="279"/>
      <c r="DD7" s="279"/>
      <c r="DE7" s="279"/>
      <c r="DF7" s="279"/>
      <c r="DG7" s="279"/>
      <c r="DH7" s="279"/>
      <c r="DI7" s="279"/>
      <c r="DJ7" s="279"/>
      <c r="DK7" s="279"/>
      <c r="DL7" s="279"/>
      <c r="DM7" s="279"/>
      <c r="DN7" s="279"/>
      <c r="DO7" s="279"/>
      <c r="DP7" s="279"/>
      <c r="DQ7" s="279"/>
      <c r="DR7" s="279"/>
      <c r="DS7" s="279"/>
      <c r="DT7" s="279"/>
      <c r="DU7" s="279"/>
      <c r="DV7" s="279"/>
      <c r="DW7" s="279"/>
      <c r="DX7" s="279"/>
      <c r="DY7" s="279"/>
      <c r="DZ7" s="279"/>
      <c r="EA7" s="279"/>
      <c r="EB7" s="279"/>
      <c r="EC7" s="279"/>
      <c r="ED7" s="279"/>
      <c r="EE7" s="279"/>
      <c r="EF7" s="279"/>
      <c r="EG7" s="279"/>
      <c r="EH7" s="279"/>
      <c r="EI7" s="279"/>
      <c r="EJ7" s="279"/>
      <c r="EK7" s="279"/>
      <c r="EL7" s="279"/>
      <c r="EM7" s="279"/>
      <c r="EN7" s="279"/>
      <c r="EO7" s="279"/>
      <c r="EP7" s="279"/>
      <c r="EQ7" s="279"/>
      <c r="ER7" s="279"/>
      <c r="ES7" s="279"/>
      <c r="ET7" s="279"/>
      <c r="EU7" s="279"/>
      <c r="EV7" s="279"/>
      <c r="EW7" s="279"/>
      <c r="EX7" s="279"/>
      <c r="EY7" s="279"/>
      <c r="EZ7" s="279"/>
      <c r="FA7" s="279"/>
      <c r="FB7" s="279"/>
      <c r="FC7" s="279"/>
      <c r="FD7" s="279"/>
      <c r="FE7" s="279"/>
      <c r="FF7" s="279"/>
      <c r="FG7" s="279"/>
      <c r="FH7" s="279"/>
      <c r="FI7" s="279"/>
      <c r="FJ7" s="279"/>
      <c r="FK7" s="279"/>
      <c r="FL7" s="279"/>
      <c r="FM7" s="279"/>
      <c r="FN7" s="279"/>
      <c r="FO7" s="279"/>
      <c r="FP7" s="279"/>
      <c r="FQ7" s="279"/>
      <c r="FR7" s="279"/>
      <c r="FS7" s="279"/>
      <c r="FT7" s="279"/>
      <c r="FU7" s="279"/>
      <c r="FV7" s="279"/>
      <c r="FW7" s="279"/>
      <c r="FX7" s="279"/>
      <c r="FY7" s="279"/>
      <c r="FZ7" s="279"/>
      <c r="GA7" s="279"/>
      <c r="GB7" s="279"/>
      <c r="GC7" s="279"/>
      <c r="GD7" s="279"/>
      <c r="GE7" s="279"/>
      <c r="GF7" s="279"/>
      <c r="GG7" s="279"/>
      <c r="GH7" s="279"/>
      <c r="GI7" s="279"/>
      <c r="GJ7" s="279"/>
      <c r="GK7" s="279"/>
      <c r="GL7" s="279"/>
      <c r="GM7" s="279"/>
      <c r="GN7" s="279"/>
      <c r="GO7" s="279"/>
      <c r="GP7" s="279"/>
      <c r="GQ7" s="279"/>
      <c r="GR7" s="279"/>
      <c r="GS7" s="279"/>
      <c r="GT7" s="279"/>
      <c r="GU7" s="279"/>
      <c r="GV7" s="279"/>
      <c r="GW7" s="279"/>
      <c r="GX7" s="279"/>
      <c r="GY7" s="279"/>
      <c r="GZ7" s="279"/>
      <c r="HA7" s="279"/>
      <c r="HB7" s="279"/>
      <c r="HC7" s="279"/>
      <c r="HD7" s="279"/>
      <c r="HE7" s="279"/>
      <c r="HF7" s="279"/>
      <c r="HG7" s="279"/>
      <c r="HH7" s="279"/>
      <c r="HI7" s="279"/>
      <c r="HJ7" s="279"/>
      <c r="HK7" s="279"/>
      <c r="HL7" s="279"/>
      <c r="HM7" s="279"/>
      <c r="HN7" s="279"/>
      <c r="HO7" s="279"/>
      <c r="HP7" s="279"/>
      <c r="HQ7" s="279"/>
      <c r="HR7" s="279"/>
      <c r="HS7" s="279"/>
      <c r="HT7" s="279"/>
      <c r="HU7" s="279"/>
      <c r="HV7" s="279"/>
      <c r="HW7" s="279"/>
      <c r="HX7" s="279"/>
      <c r="HY7" s="279"/>
      <c r="HZ7" s="279"/>
      <c r="IA7" s="279"/>
      <c r="IB7" s="279"/>
      <c r="IC7" s="279"/>
      <c r="ID7" s="279"/>
      <c r="IE7" s="279"/>
      <c r="IF7" s="279"/>
      <c r="IG7" s="279"/>
      <c r="IH7" s="279"/>
      <c r="II7" s="279"/>
      <c r="IJ7" s="279"/>
      <c r="IK7" s="279"/>
      <c r="IL7" s="279"/>
      <c r="IM7" s="279"/>
      <c r="IN7" s="279"/>
      <c r="IO7" s="279"/>
      <c r="IP7" s="279"/>
      <c r="IQ7" s="279"/>
      <c r="IR7" s="279"/>
      <c r="IS7" s="279"/>
      <c r="IT7" s="279"/>
      <c r="IU7" s="279"/>
    </row>
    <row r="8" spans="1:255" s="260" customFormat="1" ht="24" customHeight="1">
      <c r="A8" s="252" t="s">
        <v>390</v>
      </c>
      <c r="B8" s="280">
        <v>1120</v>
      </c>
      <c r="C8" s="280">
        <v>1120</v>
      </c>
      <c r="D8" s="161">
        <f>SUM(D9:D12)</f>
        <v>23576</v>
      </c>
      <c r="E8" s="281">
        <f t="shared" si="0"/>
        <v>2105</v>
      </c>
      <c r="F8" s="253">
        <v>152.50663044181383</v>
      </c>
      <c r="G8" s="279"/>
      <c r="H8" s="279"/>
      <c r="I8" s="279"/>
      <c r="J8" s="279"/>
      <c r="K8" s="279"/>
      <c r="L8" s="279"/>
      <c r="M8" s="279"/>
      <c r="N8" s="279"/>
      <c r="O8" s="279"/>
      <c r="P8" s="279"/>
      <c r="Q8" s="279"/>
      <c r="R8" s="279"/>
      <c r="S8" s="279"/>
      <c r="T8" s="279"/>
      <c r="U8" s="279"/>
      <c r="V8" s="279"/>
      <c r="W8" s="279"/>
      <c r="X8" s="279"/>
      <c r="Y8" s="279"/>
      <c r="Z8" s="279"/>
      <c r="AA8" s="279"/>
      <c r="AB8" s="279"/>
      <c r="AC8" s="279"/>
      <c r="AD8" s="279"/>
      <c r="AE8" s="279"/>
      <c r="AF8" s="279"/>
      <c r="AG8" s="279"/>
      <c r="AH8" s="279"/>
      <c r="AI8" s="279"/>
      <c r="AJ8" s="279"/>
      <c r="AK8" s="279"/>
      <c r="AL8" s="279"/>
      <c r="AM8" s="279"/>
      <c r="AN8" s="279"/>
      <c r="AO8" s="279"/>
      <c r="AP8" s="279"/>
      <c r="AQ8" s="279"/>
      <c r="AR8" s="279"/>
      <c r="AS8" s="279"/>
      <c r="AT8" s="279"/>
      <c r="AU8" s="279"/>
      <c r="AV8" s="279"/>
      <c r="AW8" s="279"/>
      <c r="AX8" s="279"/>
      <c r="AY8" s="279"/>
      <c r="AZ8" s="279"/>
      <c r="BA8" s="279"/>
      <c r="BB8" s="279"/>
      <c r="BC8" s="279"/>
      <c r="BD8" s="279"/>
      <c r="BE8" s="279"/>
      <c r="BF8" s="279"/>
      <c r="BG8" s="279"/>
      <c r="BH8" s="279"/>
      <c r="BI8" s="279"/>
      <c r="BJ8" s="279"/>
      <c r="BK8" s="279"/>
      <c r="BL8" s="279"/>
      <c r="BM8" s="279"/>
      <c r="BN8" s="279"/>
      <c r="BO8" s="279"/>
      <c r="BP8" s="279"/>
      <c r="BQ8" s="279"/>
      <c r="BR8" s="279"/>
      <c r="BS8" s="279"/>
      <c r="BT8" s="279"/>
      <c r="BU8" s="279"/>
      <c r="BV8" s="279"/>
      <c r="BW8" s="279"/>
      <c r="BX8" s="279"/>
      <c r="BY8" s="279"/>
      <c r="BZ8" s="279"/>
      <c r="CA8" s="279"/>
      <c r="CB8" s="279"/>
      <c r="CC8" s="279"/>
      <c r="CD8" s="279"/>
      <c r="CE8" s="279"/>
      <c r="CF8" s="279"/>
      <c r="CG8" s="279"/>
      <c r="CH8" s="279"/>
      <c r="CI8" s="279"/>
      <c r="CJ8" s="279"/>
      <c r="CK8" s="279"/>
      <c r="CL8" s="279"/>
      <c r="CM8" s="279"/>
      <c r="CN8" s="279"/>
      <c r="CO8" s="279"/>
      <c r="CP8" s="279"/>
      <c r="CQ8" s="279"/>
      <c r="CR8" s="279"/>
      <c r="CS8" s="279"/>
      <c r="CT8" s="279"/>
      <c r="CU8" s="279"/>
      <c r="CV8" s="279"/>
      <c r="CW8" s="279"/>
      <c r="CX8" s="279"/>
      <c r="CY8" s="279"/>
      <c r="CZ8" s="279"/>
      <c r="DA8" s="279"/>
      <c r="DB8" s="279"/>
      <c r="DC8" s="279"/>
      <c r="DD8" s="279"/>
      <c r="DE8" s="279"/>
      <c r="DF8" s="279"/>
      <c r="DG8" s="279"/>
      <c r="DH8" s="279"/>
      <c r="DI8" s="279"/>
      <c r="DJ8" s="279"/>
      <c r="DK8" s="279"/>
      <c r="DL8" s="279"/>
      <c r="DM8" s="279"/>
      <c r="DN8" s="279"/>
      <c r="DO8" s="279"/>
      <c r="DP8" s="279"/>
      <c r="DQ8" s="279"/>
      <c r="DR8" s="279"/>
      <c r="DS8" s="279"/>
      <c r="DT8" s="279"/>
      <c r="DU8" s="279"/>
      <c r="DV8" s="279"/>
      <c r="DW8" s="279"/>
      <c r="DX8" s="279"/>
      <c r="DY8" s="279"/>
      <c r="DZ8" s="279"/>
      <c r="EA8" s="279"/>
      <c r="EB8" s="279"/>
      <c r="EC8" s="279"/>
      <c r="ED8" s="279"/>
      <c r="EE8" s="279"/>
      <c r="EF8" s="279"/>
      <c r="EG8" s="279"/>
      <c r="EH8" s="279"/>
      <c r="EI8" s="279"/>
      <c r="EJ8" s="279"/>
      <c r="EK8" s="279"/>
      <c r="EL8" s="279"/>
      <c r="EM8" s="279"/>
      <c r="EN8" s="279"/>
      <c r="EO8" s="279"/>
      <c r="EP8" s="279"/>
      <c r="EQ8" s="279"/>
      <c r="ER8" s="279"/>
      <c r="ES8" s="279"/>
      <c r="ET8" s="279"/>
      <c r="EU8" s="279"/>
      <c r="EV8" s="279"/>
      <c r="EW8" s="279"/>
      <c r="EX8" s="279"/>
      <c r="EY8" s="279"/>
      <c r="EZ8" s="279"/>
      <c r="FA8" s="279"/>
      <c r="FB8" s="279"/>
      <c r="FC8" s="279"/>
      <c r="FD8" s="279"/>
      <c r="FE8" s="279"/>
      <c r="FF8" s="279"/>
      <c r="FG8" s="279"/>
      <c r="FH8" s="279"/>
      <c r="FI8" s="279"/>
      <c r="FJ8" s="279"/>
      <c r="FK8" s="279"/>
      <c r="FL8" s="279"/>
      <c r="FM8" s="279"/>
      <c r="FN8" s="279"/>
      <c r="FO8" s="279"/>
      <c r="FP8" s="279"/>
      <c r="FQ8" s="279"/>
      <c r="FR8" s="279"/>
      <c r="FS8" s="279"/>
      <c r="FT8" s="279"/>
      <c r="FU8" s="279"/>
      <c r="FV8" s="279"/>
      <c r="FW8" s="279"/>
      <c r="FX8" s="279"/>
      <c r="FY8" s="279"/>
      <c r="FZ8" s="279"/>
      <c r="GA8" s="279"/>
      <c r="GB8" s="279"/>
      <c r="GC8" s="279"/>
      <c r="GD8" s="279"/>
      <c r="GE8" s="279"/>
      <c r="GF8" s="279"/>
      <c r="GG8" s="279"/>
      <c r="GH8" s="279"/>
      <c r="GI8" s="279"/>
      <c r="GJ8" s="279"/>
      <c r="GK8" s="279"/>
      <c r="GL8" s="279"/>
      <c r="GM8" s="279"/>
      <c r="GN8" s="279"/>
      <c r="GO8" s="279"/>
      <c r="GP8" s="279"/>
      <c r="GQ8" s="279"/>
      <c r="GR8" s="279"/>
      <c r="GS8" s="279"/>
      <c r="GT8" s="279"/>
      <c r="GU8" s="279"/>
      <c r="GV8" s="279"/>
      <c r="GW8" s="279"/>
      <c r="GX8" s="279"/>
      <c r="GY8" s="279"/>
      <c r="GZ8" s="279"/>
      <c r="HA8" s="279"/>
      <c r="HB8" s="279"/>
      <c r="HC8" s="279"/>
      <c r="HD8" s="279"/>
      <c r="HE8" s="279"/>
      <c r="HF8" s="279"/>
      <c r="HG8" s="279"/>
      <c r="HH8" s="279"/>
      <c r="HI8" s="279"/>
      <c r="HJ8" s="279"/>
      <c r="HK8" s="279"/>
      <c r="HL8" s="279"/>
      <c r="HM8" s="279"/>
      <c r="HN8" s="279"/>
      <c r="HO8" s="279"/>
      <c r="HP8" s="279"/>
      <c r="HQ8" s="279"/>
      <c r="HR8" s="279"/>
      <c r="HS8" s="279"/>
      <c r="HT8" s="279"/>
      <c r="HU8" s="279"/>
      <c r="HV8" s="279"/>
      <c r="HW8" s="279"/>
      <c r="HX8" s="279"/>
      <c r="HY8" s="279"/>
      <c r="HZ8" s="279"/>
      <c r="IA8" s="279"/>
      <c r="IB8" s="279"/>
      <c r="IC8" s="279"/>
      <c r="ID8" s="279"/>
      <c r="IE8" s="279"/>
      <c r="IF8" s="279"/>
      <c r="IG8" s="279"/>
      <c r="IH8" s="279"/>
      <c r="II8" s="279"/>
      <c r="IJ8" s="279"/>
      <c r="IK8" s="279"/>
      <c r="IL8" s="279"/>
      <c r="IM8" s="279"/>
      <c r="IN8" s="279"/>
      <c r="IO8" s="279"/>
      <c r="IP8" s="279"/>
      <c r="IQ8" s="279"/>
      <c r="IR8" s="279"/>
      <c r="IS8" s="279"/>
      <c r="IT8" s="279"/>
      <c r="IU8" s="279"/>
    </row>
    <row r="9" spans="1:255" s="260" customFormat="1" ht="24" customHeight="1">
      <c r="A9" s="159" t="s">
        <v>391</v>
      </c>
      <c r="B9" s="282"/>
      <c r="C9" s="282"/>
      <c r="D9" s="161">
        <v>22487</v>
      </c>
      <c r="E9" s="281">
        <v>22487</v>
      </c>
      <c r="F9" s="253">
        <v>175.56995627732667</v>
      </c>
      <c r="G9" s="279"/>
      <c r="H9" s="279"/>
      <c r="I9" s="279"/>
      <c r="J9" s="279"/>
      <c r="K9" s="279"/>
      <c r="L9" s="279"/>
      <c r="M9" s="279"/>
      <c r="N9" s="279"/>
      <c r="O9" s="279"/>
      <c r="P9" s="279"/>
      <c r="Q9" s="279"/>
      <c r="R9" s="279"/>
      <c r="S9" s="279"/>
      <c r="T9" s="279"/>
      <c r="U9" s="279"/>
      <c r="V9" s="279"/>
      <c r="W9" s="279"/>
      <c r="X9" s="279"/>
      <c r="Y9" s="279"/>
      <c r="Z9" s="279"/>
      <c r="AA9" s="279"/>
      <c r="AB9" s="279"/>
      <c r="AC9" s="279"/>
      <c r="AD9" s="279"/>
      <c r="AE9" s="279"/>
      <c r="AF9" s="279"/>
      <c r="AG9" s="279"/>
      <c r="AH9" s="279"/>
      <c r="AI9" s="279"/>
      <c r="AJ9" s="279"/>
      <c r="AK9" s="279"/>
      <c r="AL9" s="279"/>
      <c r="AM9" s="279"/>
      <c r="AN9" s="279"/>
      <c r="AO9" s="279"/>
      <c r="AP9" s="279"/>
      <c r="AQ9" s="279"/>
      <c r="AR9" s="279"/>
      <c r="AS9" s="279"/>
      <c r="AT9" s="279"/>
      <c r="AU9" s="279"/>
      <c r="AV9" s="279"/>
      <c r="AW9" s="279"/>
      <c r="AX9" s="279"/>
      <c r="AY9" s="279"/>
      <c r="AZ9" s="279"/>
      <c r="BA9" s="279"/>
      <c r="BB9" s="279"/>
      <c r="BC9" s="279"/>
      <c r="BD9" s="279"/>
      <c r="BE9" s="279"/>
      <c r="BF9" s="279"/>
      <c r="BG9" s="279"/>
      <c r="BH9" s="279"/>
      <c r="BI9" s="279"/>
      <c r="BJ9" s="279"/>
      <c r="BK9" s="279"/>
      <c r="BL9" s="279"/>
      <c r="BM9" s="279"/>
      <c r="BN9" s="279"/>
      <c r="BO9" s="279"/>
      <c r="BP9" s="279"/>
      <c r="BQ9" s="279"/>
      <c r="BR9" s="279"/>
      <c r="BS9" s="279"/>
      <c r="BT9" s="279"/>
      <c r="BU9" s="279"/>
      <c r="BV9" s="279"/>
      <c r="BW9" s="279"/>
      <c r="BX9" s="279"/>
      <c r="BY9" s="279"/>
      <c r="BZ9" s="279"/>
      <c r="CA9" s="279"/>
      <c r="CB9" s="279"/>
      <c r="CC9" s="279"/>
      <c r="CD9" s="279"/>
      <c r="CE9" s="279"/>
      <c r="CF9" s="279"/>
      <c r="CG9" s="279"/>
      <c r="CH9" s="279"/>
      <c r="CI9" s="279"/>
      <c r="CJ9" s="279"/>
      <c r="CK9" s="279"/>
      <c r="CL9" s="279"/>
      <c r="CM9" s="279"/>
      <c r="CN9" s="279"/>
      <c r="CO9" s="279"/>
      <c r="CP9" s="279"/>
      <c r="CQ9" s="279"/>
      <c r="CR9" s="279"/>
      <c r="CS9" s="279"/>
      <c r="CT9" s="279"/>
      <c r="CU9" s="279"/>
      <c r="CV9" s="279"/>
      <c r="CW9" s="279"/>
      <c r="CX9" s="279"/>
      <c r="CY9" s="279"/>
      <c r="CZ9" s="279"/>
      <c r="DA9" s="279"/>
      <c r="DB9" s="279"/>
      <c r="DC9" s="279"/>
      <c r="DD9" s="279"/>
      <c r="DE9" s="279"/>
      <c r="DF9" s="279"/>
      <c r="DG9" s="279"/>
      <c r="DH9" s="279"/>
      <c r="DI9" s="279"/>
      <c r="DJ9" s="279"/>
      <c r="DK9" s="279"/>
      <c r="DL9" s="279"/>
      <c r="DM9" s="279"/>
      <c r="DN9" s="279"/>
      <c r="DO9" s="279"/>
      <c r="DP9" s="279"/>
      <c r="DQ9" s="279"/>
      <c r="DR9" s="279"/>
      <c r="DS9" s="279"/>
      <c r="DT9" s="279"/>
      <c r="DU9" s="279"/>
      <c r="DV9" s="279"/>
      <c r="DW9" s="279"/>
      <c r="DX9" s="279"/>
      <c r="DY9" s="279"/>
      <c r="DZ9" s="279"/>
      <c r="EA9" s="279"/>
      <c r="EB9" s="279"/>
      <c r="EC9" s="279"/>
      <c r="ED9" s="279"/>
      <c r="EE9" s="279"/>
      <c r="EF9" s="279"/>
      <c r="EG9" s="279"/>
      <c r="EH9" s="279"/>
      <c r="EI9" s="279"/>
      <c r="EJ9" s="279"/>
      <c r="EK9" s="279"/>
      <c r="EL9" s="279"/>
      <c r="EM9" s="279"/>
      <c r="EN9" s="279"/>
      <c r="EO9" s="279"/>
      <c r="EP9" s="279"/>
      <c r="EQ9" s="279"/>
      <c r="ER9" s="279"/>
      <c r="ES9" s="279"/>
      <c r="ET9" s="279"/>
      <c r="EU9" s="279"/>
      <c r="EV9" s="279"/>
      <c r="EW9" s="279"/>
      <c r="EX9" s="279"/>
      <c r="EY9" s="279"/>
      <c r="EZ9" s="279"/>
      <c r="FA9" s="279"/>
      <c r="FB9" s="279"/>
      <c r="FC9" s="279"/>
      <c r="FD9" s="279"/>
      <c r="FE9" s="279"/>
      <c r="FF9" s="279"/>
      <c r="FG9" s="279"/>
      <c r="FH9" s="279"/>
      <c r="FI9" s="279"/>
      <c r="FJ9" s="279"/>
      <c r="FK9" s="279"/>
      <c r="FL9" s="279"/>
      <c r="FM9" s="279"/>
      <c r="FN9" s="279"/>
      <c r="FO9" s="279"/>
      <c r="FP9" s="279"/>
      <c r="FQ9" s="279"/>
      <c r="FR9" s="279"/>
      <c r="FS9" s="279"/>
      <c r="FT9" s="279"/>
      <c r="FU9" s="279"/>
      <c r="FV9" s="279"/>
      <c r="FW9" s="279"/>
      <c r="FX9" s="279"/>
      <c r="FY9" s="279"/>
      <c r="FZ9" s="279"/>
      <c r="GA9" s="279"/>
      <c r="GB9" s="279"/>
      <c r="GC9" s="279"/>
      <c r="GD9" s="279"/>
      <c r="GE9" s="279"/>
      <c r="GF9" s="279"/>
      <c r="GG9" s="279"/>
      <c r="GH9" s="279"/>
      <c r="GI9" s="279"/>
      <c r="GJ9" s="279"/>
      <c r="GK9" s="279"/>
      <c r="GL9" s="279"/>
      <c r="GM9" s="279"/>
      <c r="GN9" s="279"/>
      <c r="GO9" s="279"/>
      <c r="GP9" s="279"/>
      <c r="GQ9" s="279"/>
      <c r="GR9" s="279"/>
      <c r="GS9" s="279"/>
      <c r="GT9" s="279"/>
      <c r="GU9" s="279"/>
      <c r="GV9" s="279"/>
      <c r="GW9" s="279"/>
      <c r="GX9" s="279"/>
      <c r="GY9" s="279"/>
      <c r="GZ9" s="279"/>
      <c r="HA9" s="279"/>
      <c r="HB9" s="279"/>
      <c r="HC9" s="279"/>
      <c r="HD9" s="279"/>
      <c r="HE9" s="279"/>
      <c r="HF9" s="279"/>
      <c r="HG9" s="279"/>
      <c r="HH9" s="279"/>
      <c r="HI9" s="279"/>
      <c r="HJ9" s="279"/>
      <c r="HK9" s="279"/>
      <c r="HL9" s="279"/>
      <c r="HM9" s="279"/>
      <c r="HN9" s="279"/>
      <c r="HO9" s="279"/>
      <c r="HP9" s="279"/>
      <c r="HQ9" s="279"/>
      <c r="HR9" s="279"/>
      <c r="HS9" s="279"/>
      <c r="HT9" s="279"/>
      <c r="HU9" s="279"/>
      <c r="HV9" s="279"/>
      <c r="HW9" s="279"/>
      <c r="HX9" s="279"/>
      <c r="HY9" s="279"/>
      <c r="HZ9" s="279"/>
      <c r="IA9" s="279"/>
      <c r="IB9" s="279"/>
      <c r="IC9" s="279"/>
      <c r="ID9" s="279"/>
      <c r="IE9" s="279"/>
      <c r="IF9" s="279"/>
      <c r="IG9" s="279"/>
      <c r="IH9" s="279"/>
      <c r="II9" s="279"/>
      <c r="IJ9" s="279"/>
      <c r="IK9" s="279"/>
      <c r="IL9" s="279"/>
      <c r="IM9" s="279"/>
      <c r="IN9" s="279"/>
      <c r="IO9" s="279"/>
      <c r="IP9" s="279"/>
      <c r="IQ9" s="279"/>
      <c r="IR9" s="279"/>
      <c r="IS9" s="279"/>
      <c r="IT9" s="279"/>
      <c r="IU9" s="279"/>
    </row>
    <row r="10" spans="1:255" s="260" customFormat="1" ht="24" customHeight="1">
      <c r="A10" s="159" t="s">
        <v>392</v>
      </c>
      <c r="B10" s="282"/>
      <c r="C10" s="282"/>
      <c r="D10" s="161">
        <v>1417</v>
      </c>
      <c r="E10" s="281">
        <v>1417</v>
      </c>
      <c r="F10" s="253">
        <v>498.94366197183098</v>
      </c>
      <c r="G10" s="279"/>
      <c r="H10" s="279"/>
      <c r="I10" s="279"/>
      <c r="J10" s="279"/>
      <c r="K10" s="279"/>
      <c r="L10" s="279"/>
      <c r="M10" s="279"/>
      <c r="N10" s="279"/>
      <c r="O10" s="279"/>
      <c r="P10" s="279"/>
      <c r="Q10" s="279"/>
      <c r="R10" s="279"/>
      <c r="S10" s="279"/>
      <c r="T10" s="279"/>
      <c r="U10" s="279"/>
      <c r="V10" s="279"/>
      <c r="W10" s="279"/>
      <c r="X10" s="279"/>
      <c r="Y10" s="279"/>
      <c r="Z10" s="279"/>
      <c r="AA10" s="279"/>
      <c r="AB10" s="279"/>
      <c r="AC10" s="279"/>
      <c r="AD10" s="279"/>
      <c r="AE10" s="279"/>
      <c r="AF10" s="279"/>
      <c r="AG10" s="279"/>
      <c r="AH10" s="279"/>
      <c r="AI10" s="279"/>
      <c r="AJ10" s="279"/>
      <c r="AK10" s="279"/>
      <c r="AL10" s="279"/>
      <c r="AM10" s="279"/>
      <c r="AN10" s="279"/>
      <c r="AO10" s="279"/>
      <c r="AP10" s="279"/>
      <c r="AQ10" s="279"/>
      <c r="AR10" s="279"/>
      <c r="AS10" s="279"/>
      <c r="AT10" s="279"/>
      <c r="AU10" s="279"/>
      <c r="AV10" s="279"/>
      <c r="AW10" s="279"/>
      <c r="AX10" s="279"/>
      <c r="AY10" s="279"/>
      <c r="AZ10" s="279"/>
      <c r="BA10" s="279"/>
      <c r="BB10" s="279"/>
      <c r="BC10" s="279"/>
      <c r="BD10" s="279"/>
      <c r="BE10" s="279"/>
      <c r="BF10" s="279"/>
      <c r="BG10" s="279"/>
      <c r="BH10" s="279"/>
      <c r="BI10" s="279"/>
      <c r="BJ10" s="279"/>
      <c r="BK10" s="279"/>
      <c r="BL10" s="279"/>
      <c r="BM10" s="279"/>
      <c r="BN10" s="279"/>
      <c r="BO10" s="279"/>
      <c r="BP10" s="279"/>
      <c r="BQ10" s="279"/>
      <c r="BR10" s="279"/>
      <c r="BS10" s="279"/>
      <c r="BT10" s="279"/>
      <c r="BU10" s="279"/>
      <c r="BV10" s="279"/>
      <c r="BW10" s="279"/>
      <c r="BX10" s="279"/>
      <c r="BY10" s="279"/>
      <c r="BZ10" s="279"/>
      <c r="CA10" s="279"/>
      <c r="CB10" s="279"/>
      <c r="CC10" s="279"/>
      <c r="CD10" s="279"/>
      <c r="CE10" s="279"/>
      <c r="CF10" s="279"/>
      <c r="CG10" s="279"/>
      <c r="CH10" s="279"/>
      <c r="CI10" s="279"/>
      <c r="CJ10" s="279"/>
      <c r="CK10" s="279"/>
      <c r="CL10" s="279"/>
      <c r="CM10" s="279"/>
      <c r="CN10" s="279"/>
      <c r="CO10" s="279"/>
      <c r="CP10" s="279"/>
      <c r="CQ10" s="279"/>
      <c r="CR10" s="279"/>
      <c r="CS10" s="279"/>
      <c r="CT10" s="279"/>
      <c r="CU10" s="279"/>
      <c r="CV10" s="279"/>
      <c r="CW10" s="279"/>
      <c r="CX10" s="279"/>
      <c r="CY10" s="279"/>
      <c r="CZ10" s="279"/>
      <c r="DA10" s="279"/>
      <c r="DB10" s="279"/>
      <c r="DC10" s="279"/>
      <c r="DD10" s="279"/>
      <c r="DE10" s="279"/>
      <c r="DF10" s="279"/>
      <c r="DG10" s="279"/>
      <c r="DH10" s="279"/>
      <c r="DI10" s="279"/>
      <c r="DJ10" s="279"/>
      <c r="DK10" s="279"/>
      <c r="DL10" s="279"/>
      <c r="DM10" s="279"/>
      <c r="DN10" s="279"/>
      <c r="DO10" s="279"/>
      <c r="DP10" s="279"/>
      <c r="DQ10" s="279"/>
      <c r="DR10" s="279"/>
      <c r="DS10" s="279"/>
      <c r="DT10" s="279"/>
      <c r="DU10" s="279"/>
      <c r="DV10" s="279"/>
      <c r="DW10" s="279"/>
      <c r="DX10" s="279"/>
      <c r="DY10" s="279"/>
      <c r="DZ10" s="279"/>
      <c r="EA10" s="279"/>
      <c r="EB10" s="279"/>
      <c r="EC10" s="279"/>
      <c r="ED10" s="279"/>
      <c r="EE10" s="279"/>
      <c r="EF10" s="279"/>
      <c r="EG10" s="279"/>
      <c r="EH10" s="279"/>
      <c r="EI10" s="279"/>
      <c r="EJ10" s="279"/>
      <c r="EK10" s="279"/>
      <c r="EL10" s="279"/>
      <c r="EM10" s="279"/>
      <c r="EN10" s="279"/>
      <c r="EO10" s="279"/>
      <c r="EP10" s="279"/>
      <c r="EQ10" s="279"/>
      <c r="ER10" s="279"/>
      <c r="ES10" s="279"/>
      <c r="ET10" s="279"/>
      <c r="EU10" s="279"/>
      <c r="EV10" s="279"/>
      <c r="EW10" s="279"/>
      <c r="EX10" s="279"/>
      <c r="EY10" s="279"/>
      <c r="EZ10" s="279"/>
      <c r="FA10" s="279"/>
      <c r="FB10" s="279"/>
      <c r="FC10" s="279"/>
      <c r="FD10" s="279"/>
      <c r="FE10" s="279"/>
      <c r="FF10" s="279"/>
      <c r="FG10" s="279"/>
      <c r="FH10" s="279"/>
      <c r="FI10" s="279"/>
      <c r="FJ10" s="279"/>
      <c r="FK10" s="279"/>
      <c r="FL10" s="279"/>
      <c r="FM10" s="279"/>
      <c r="FN10" s="279"/>
      <c r="FO10" s="279"/>
      <c r="FP10" s="279"/>
      <c r="FQ10" s="279"/>
      <c r="FR10" s="279"/>
      <c r="FS10" s="279"/>
      <c r="FT10" s="279"/>
      <c r="FU10" s="279"/>
      <c r="FV10" s="279"/>
      <c r="FW10" s="279"/>
      <c r="FX10" s="279"/>
      <c r="FY10" s="279"/>
      <c r="FZ10" s="279"/>
      <c r="GA10" s="279"/>
      <c r="GB10" s="279"/>
      <c r="GC10" s="279"/>
      <c r="GD10" s="279"/>
      <c r="GE10" s="279"/>
      <c r="GF10" s="279"/>
      <c r="GG10" s="279"/>
      <c r="GH10" s="279"/>
      <c r="GI10" s="279"/>
      <c r="GJ10" s="279"/>
      <c r="GK10" s="279"/>
      <c r="GL10" s="279"/>
      <c r="GM10" s="279"/>
      <c r="GN10" s="279"/>
      <c r="GO10" s="279"/>
      <c r="GP10" s="279"/>
      <c r="GQ10" s="279"/>
      <c r="GR10" s="279"/>
      <c r="GS10" s="279"/>
      <c r="GT10" s="279"/>
      <c r="GU10" s="279"/>
      <c r="GV10" s="279"/>
      <c r="GW10" s="279"/>
      <c r="GX10" s="279"/>
      <c r="GY10" s="279"/>
      <c r="GZ10" s="279"/>
      <c r="HA10" s="279"/>
      <c r="HB10" s="279"/>
      <c r="HC10" s="279"/>
      <c r="HD10" s="279"/>
      <c r="HE10" s="279"/>
      <c r="HF10" s="279"/>
      <c r="HG10" s="279"/>
      <c r="HH10" s="279"/>
      <c r="HI10" s="279"/>
      <c r="HJ10" s="279"/>
      <c r="HK10" s="279"/>
      <c r="HL10" s="279"/>
      <c r="HM10" s="279"/>
      <c r="HN10" s="279"/>
      <c r="HO10" s="279"/>
      <c r="HP10" s="279"/>
      <c r="HQ10" s="279"/>
      <c r="HR10" s="279"/>
      <c r="HS10" s="279"/>
      <c r="HT10" s="279"/>
      <c r="HU10" s="279"/>
      <c r="HV10" s="279"/>
      <c r="HW10" s="279"/>
      <c r="HX10" s="279"/>
      <c r="HY10" s="279"/>
      <c r="HZ10" s="279"/>
      <c r="IA10" s="279"/>
      <c r="IB10" s="279"/>
      <c r="IC10" s="279"/>
      <c r="ID10" s="279"/>
      <c r="IE10" s="279"/>
      <c r="IF10" s="279"/>
      <c r="IG10" s="279"/>
      <c r="IH10" s="279"/>
      <c r="II10" s="279"/>
      <c r="IJ10" s="279"/>
      <c r="IK10" s="279"/>
      <c r="IL10" s="279"/>
      <c r="IM10" s="279"/>
      <c r="IN10" s="279"/>
      <c r="IO10" s="279"/>
      <c r="IP10" s="279"/>
      <c r="IQ10" s="279"/>
      <c r="IR10" s="279"/>
      <c r="IS10" s="279"/>
      <c r="IT10" s="279"/>
      <c r="IU10" s="279"/>
    </row>
    <row r="11" spans="1:255" s="261" customFormat="1" ht="24" customHeight="1">
      <c r="A11" s="159" t="s">
        <v>393</v>
      </c>
      <c r="B11" s="283"/>
      <c r="C11" s="283"/>
      <c r="D11" s="161">
        <v>0</v>
      </c>
      <c r="E11" s="281">
        <v>0</v>
      </c>
      <c r="F11" s="253">
        <v>0</v>
      </c>
      <c r="G11" s="279"/>
      <c r="H11" s="279"/>
      <c r="I11" s="279"/>
      <c r="J11" s="279"/>
      <c r="K11" s="279"/>
      <c r="L11" s="279"/>
      <c r="M11" s="279"/>
      <c r="N11" s="279"/>
      <c r="O11" s="279"/>
      <c r="P11" s="279"/>
      <c r="Q11" s="279"/>
      <c r="R11" s="279"/>
      <c r="S11" s="279"/>
      <c r="T11" s="279"/>
      <c r="U11" s="279"/>
      <c r="V11" s="279"/>
      <c r="W11" s="279"/>
      <c r="X11" s="279"/>
      <c r="Y11" s="279"/>
      <c r="Z11" s="279"/>
      <c r="AA11" s="279"/>
      <c r="AB11" s="279"/>
      <c r="AC11" s="279"/>
      <c r="AD11" s="279"/>
      <c r="AE11" s="279"/>
      <c r="AF11" s="279"/>
      <c r="AG11" s="279"/>
      <c r="AH11" s="279"/>
      <c r="AI11" s="279"/>
      <c r="AJ11" s="279"/>
      <c r="AK11" s="279"/>
      <c r="AL11" s="279"/>
      <c r="AM11" s="279"/>
      <c r="AN11" s="279"/>
      <c r="AO11" s="279"/>
      <c r="AP11" s="279"/>
      <c r="AQ11" s="279"/>
      <c r="AR11" s="279"/>
      <c r="AS11" s="279"/>
      <c r="AT11" s="279"/>
      <c r="AU11" s="279"/>
      <c r="AV11" s="279"/>
      <c r="AW11" s="279"/>
      <c r="AX11" s="279"/>
      <c r="AY11" s="279"/>
      <c r="AZ11" s="279"/>
      <c r="BA11" s="279"/>
      <c r="BB11" s="279"/>
      <c r="BC11" s="279"/>
      <c r="BD11" s="279"/>
      <c r="BE11" s="279"/>
      <c r="BF11" s="279"/>
      <c r="BG11" s="279"/>
      <c r="BH11" s="279"/>
      <c r="BI11" s="279"/>
      <c r="BJ11" s="279"/>
      <c r="BK11" s="279"/>
      <c r="BL11" s="279"/>
      <c r="BM11" s="279"/>
      <c r="BN11" s="279"/>
      <c r="BO11" s="279"/>
      <c r="BP11" s="279"/>
      <c r="BQ11" s="279"/>
      <c r="BR11" s="279"/>
      <c r="BS11" s="279"/>
      <c r="BT11" s="279"/>
      <c r="BU11" s="279"/>
      <c r="BV11" s="279"/>
      <c r="BW11" s="279"/>
      <c r="BX11" s="279"/>
      <c r="BY11" s="279"/>
      <c r="BZ11" s="279"/>
      <c r="CA11" s="279"/>
      <c r="CB11" s="279"/>
      <c r="CC11" s="279"/>
      <c r="CD11" s="279"/>
      <c r="CE11" s="279"/>
      <c r="CF11" s="279"/>
      <c r="CG11" s="279"/>
      <c r="CH11" s="279"/>
      <c r="CI11" s="279"/>
      <c r="CJ11" s="279"/>
      <c r="CK11" s="279"/>
      <c r="CL11" s="279"/>
      <c r="CM11" s="279"/>
      <c r="CN11" s="279"/>
      <c r="CO11" s="279"/>
      <c r="CP11" s="279"/>
      <c r="CQ11" s="279"/>
      <c r="CR11" s="279"/>
      <c r="CS11" s="279"/>
      <c r="CT11" s="279"/>
      <c r="CU11" s="279"/>
      <c r="CV11" s="279"/>
      <c r="CW11" s="279"/>
      <c r="CX11" s="279"/>
      <c r="CY11" s="279"/>
      <c r="CZ11" s="279"/>
      <c r="DA11" s="279"/>
      <c r="DB11" s="279"/>
      <c r="DC11" s="279"/>
      <c r="DD11" s="279"/>
      <c r="DE11" s="279"/>
      <c r="DF11" s="279"/>
      <c r="DG11" s="279"/>
      <c r="DH11" s="279"/>
      <c r="DI11" s="279"/>
      <c r="DJ11" s="279"/>
      <c r="DK11" s="279"/>
      <c r="DL11" s="279"/>
      <c r="DM11" s="279"/>
      <c r="DN11" s="279"/>
      <c r="DO11" s="279"/>
      <c r="DP11" s="279"/>
      <c r="DQ11" s="279"/>
      <c r="DR11" s="279"/>
      <c r="DS11" s="279"/>
      <c r="DT11" s="279"/>
      <c r="DU11" s="279"/>
      <c r="DV11" s="279"/>
      <c r="DW11" s="279"/>
      <c r="DX11" s="279"/>
      <c r="DY11" s="279"/>
      <c r="DZ11" s="279"/>
      <c r="EA11" s="279"/>
      <c r="EB11" s="279"/>
      <c r="EC11" s="279"/>
      <c r="ED11" s="279"/>
      <c r="EE11" s="279"/>
      <c r="EF11" s="279"/>
      <c r="EG11" s="279"/>
      <c r="EH11" s="279"/>
      <c r="EI11" s="279"/>
      <c r="EJ11" s="279"/>
      <c r="EK11" s="279"/>
      <c r="EL11" s="279"/>
      <c r="EM11" s="279"/>
      <c r="EN11" s="279"/>
      <c r="EO11" s="279"/>
      <c r="EP11" s="279"/>
      <c r="EQ11" s="279"/>
      <c r="ER11" s="279"/>
      <c r="ES11" s="279"/>
      <c r="ET11" s="279"/>
      <c r="EU11" s="279"/>
      <c r="EV11" s="279"/>
      <c r="EW11" s="279"/>
      <c r="EX11" s="279"/>
      <c r="EY11" s="279"/>
      <c r="EZ11" s="279"/>
      <c r="FA11" s="279"/>
      <c r="FB11" s="279"/>
      <c r="FC11" s="279"/>
      <c r="FD11" s="279"/>
      <c r="FE11" s="279"/>
      <c r="FF11" s="279"/>
      <c r="FG11" s="279"/>
      <c r="FH11" s="279"/>
      <c r="FI11" s="279"/>
      <c r="FJ11" s="279"/>
      <c r="FK11" s="279"/>
      <c r="FL11" s="279"/>
      <c r="FM11" s="279"/>
      <c r="FN11" s="279"/>
      <c r="FO11" s="279"/>
      <c r="FP11" s="279"/>
      <c r="FQ11" s="279"/>
      <c r="FR11" s="279"/>
      <c r="FS11" s="279"/>
      <c r="FT11" s="279"/>
      <c r="FU11" s="279"/>
      <c r="FV11" s="279"/>
      <c r="FW11" s="279"/>
      <c r="FX11" s="279"/>
      <c r="FY11" s="279"/>
      <c r="FZ11" s="279"/>
      <c r="GA11" s="279"/>
      <c r="GB11" s="279"/>
      <c r="GC11" s="279"/>
      <c r="GD11" s="279"/>
      <c r="GE11" s="279"/>
      <c r="GF11" s="279"/>
      <c r="GG11" s="279"/>
      <c r="GH11" s="279"/>
      <c r="GI11" s="279"/>
      <c r="GJ11" s="279"/>
      <c r="GK11" s="279"/>
      <c r="GL11" s="279"/>
      <c r="GM11" s="279"/>
      <c r="GN11" s="279"/>
      <c r="GO11" s="279"/>
      <c r="GP11" s="279"/>
      <c r="GQ11" s="279"/>
      <c r="GR11" s="279"/>
      <c r="GS11" s="279"/>
      <c r="GT11" s="279"/>
      <c r="GU11" s="279"/>
      <c r="GV11" s="279"/>
      <c r="GW11" s="279"/>
      <c r="GX11" s="279"/>
      <c r="GY11" s="279"/>
      <c r="GZ11" s="279"/>
      <c r="HA11" s="279"/>
      <c r="HB11" s="279"/>
      <c r="HC11" s="279"/>
      <c r="HD11" s="279"/>
      <c r="HE11" s="279"/>
      <c r="HF11" s="279"/>
      <c r="HG11" s="279"/>
      <c r="HH11" s="279"/>
      <c r="HI11" s="279"/>
      <c r="HJ11" s="279"/>
      <c r="HK11" s="279"/>
      <c r="HL11" s="279"/>
      <c r="HM11" s="279"/>
      <c r="HN11" s="279"/>
      <c r="HO11" s="279"/>
      <c r="HP11" s="279"/>
      <c r="HQ11" s="279"/>
      <c r="HR11" s="279"/>
      <c r="HS11" s="279"/>
      <c r="HT11" s="279"/>
      <c r="HU11" s="279"/>
      <c r="HV11" s="279"/>
      <c r="HW11" s="279"/>
      <c r="HX11" s="279"/>
      <c r="HY11" s="279"/>
      <c r="HZ11" s="279"/>
      <c r="IA11" s="279"/>
      <c r="IB11" s="279"/>
      <c r="IC11" s="279"/>
      <c r="ID11" s="279"/>
      <c r="IE11" s="279"/>
      <c r="IF11" s="279"/>
      <c r="IG11" s="279"/>
      <c r="IH11" s="279"/>
      <c r="II11" s="279"/>
      <c r="IJ11" s="279"/>
      <c r="IK11" s="279"/>
      <c r="IL11" s="279"/>
      <c r="IM11" s="279"/>
      <c r="IN11" s="279"/>
      <c r="IO11" s="279"/>
      <c r="IP11" s="279"/>
      <c r="IQ11" s="279"/>
      <c r="IR11" s="279"/>
      <c r="IS11" s="279"/>
      <c r="IT11" s="279"/>
      <c r="IU11" s="279"/>
    </row>
    <row r="12" spans="1:255" s="261" customFormat="1" ht="24" customHeight="1">
      <c r="A12" s="159" t="s">
        <v>394</v>
      </c>
      <c r="B12" s="283"/>
      <c r="C12" s="283"/>
      <c r="D12" s="161">
        <v>-328</v>
      </c>
      <c r="E12" s="281">
        <v>-328</v>
      </c>
      <c r="F12" s="253">
        <v>1312</v>
      </c>
      <c r="G12" s="279"/>
      <c r="H12" s="279"/>
      <c r="I12" s="279"/>
      <c r="J12" s="279"/>
      <c r="K12" s="279"/>
      <c r="L12" s="279"/>
      <c r="M12" s="279"/>
      <c r="N12" s="279"/>
      <c r="O12" s="279"/>
      <c r="P12" s="279"/>
      <c r="Q12" s="279"/>
      <c r="R12" s="279"/>
      <c r="S12" s="279"/>
      <c r="T12" s="279"/>
      <c r="U12" s="279"/>
      <c r="V12" s="279"/>
      <c r="W12" s="279"/>
      <c r="X12" s="279"/>
      <c r="Y12" s="279"/>
      <c r="Z12" s="279"/>
      <c r="AA12" s="279"/>
      <c r="AB12" s="279"/>
      <c r="AC12" s="279"/>
      <c r="AD12" s="279"/>
      <c r="AE12" s="279"/>
      <c r="AF12" s="279"/>
      <c r="AG12" s="279"/>
      <c r="AH12" s="279"/>
      <c r="AI12" s="279"/>
      <c r="AJ12" s="279"/>
      <c r="AK12" s="279"/>
      <c r="AL12" s="279"/>
      <c r="AM12" s="279"/>
      <c r="AN12" s="279"/>
      <c r="AO12" s="279"/>
      <c r="AP12" s="279"/>
      <c r="AQ12" s="279"/>
      <c r="AR12" s="279"/>
      <c r="AS12" s="279"/>
      <c r="AT12" s="279"/>
      <c r="AU12" s="279"/>
      <c r="AV12" s="279"/>
      <c r="AW12" s="279"/>
      <c r="AX12" s="279"/>
      <c r="AY12" s="279"/>
      <c r="AZ12" s="279"/>
      <c r="BA12" s="279"/>
      <c r="BB12" s="279"/>
      <c r="BC12" s="279"/>
      <c r="BD12" s="279"/>
      <c r="BE12" s="279"/>
      <c r="BF12" s="279"/>
      <c r="BG12" s="279"/>
      <c r="BH12" s="279"/>
      <c r="BI12" s="279"/>
      <c r="BJ12" s="279"/>
      <c r="BK12" s="279"/>
      <c r="BL12" s="279"/>
      <c r="BM12" s="279"/>
      <c r="BN12" s="279"/>
      <c r="BO12" s="279"/>
      <c r="BP12" s="279"/>
      <c r="BQ12" s="279"/>
      <c r="BR12" s="279"/>
      <c r="BS12" s="279"/>
      <c r="BT12" s="279"/>
      <c r="BU12" s="279"/>
      <c r="BV12" s="279"/>
      <c r="BW12" s="279"/>
      <c r="BX12" s="279"/>
      <c r="BY12" s="279"/>
      <c r="BZ12" s="279"/>
      <c r="CA12" s="279"/>
      <c r="CB12" s="279"/>
      <c r="CC12" s="279"/>
      <c r="CD12" s="279"/>
      <c r="CE12" s="279"/>
      <c r="CF12" s="279"/>
      <c r="CG12" s="279"/>
      <c r="CH12" s="279"/>
      <c r="CI12" s="279"/>
      <c r="CJ12" s="279"/>
      <c r="CK12" s="279"/>
      <c r="CL12" s="279"/>
      <c r="CM12" s="279"/>
      <c r="CN12" s="279"/>
      <c r="CO12" s="279"/>
      <c r="CP12" s="279"/>
      <c r="CQ12" s="279"/>
      <c r="CR12" s="279"/>
      <c r="CS12" s="279"/>
      <c r="CT12" s="279"/>
      <c r="CU12" s="279"/>
      <c r="CV12" s="279"/>
      <c r="CW12" s="279"/>
      <c r="CX12" s="279"/>
      <c r="CY12" s="279"/>
      <c r="CZ12" s="279"/>
      <c r="DA12" s="279"/>
      <c r="DB12" s="279"/>
      <c r="DC12" s="279"/>
      <c r="DD12" s="279"/>
      <c r="DE12" s="279"/>
      <c r="DF12" s="279"/>
      <c r="DG12" s="279"/>
      <c r="DH12" s="279"/>
      <c r="DI12" s="279"/>
      <c r="DJ12" s="279"/>
      <c r="DK12" s="279"/>
      <c r="DL12" s="279"/>
      <c r="DM12" s="279"/>
      <c r="DN12" s="279"/>
      <c r="DO12" s="279"/>
      <c r="DP12" s="279"/>
      <c r="DQ12" s="279"/>
      <c r="DR12" s="279"/>
      <c r="DS12" s="279"/>
      <c r="DT12" s="279"/>
      <c r="DU12" s="279"/>
      <c r="DV12" s="279"/>
      <c r="DW12" s="279"/>
      <c r="DX12" s="279"/>
      <c r="DY12" s="279"/>
      <c r="DZ12" s="279"/>
      <c r="EA12" s="279"/>
      <c r="EB12" s="279"/>
      <c r="EC12" s="279"/>
      <c r="ED12" s="279"/>
      <c r="EE12" s="279"/>
      <c r="EF12" s="279"/>
      <c r="EG12" s="279"/>
      <c r="EH12" s="279"/>
      <c r="EI12" s="279"/>
      <c r="EJ12" s="279"/>
      <c r="EK12" s="279"/>
      <c r="EL12" s="279"/>
      <c r="EM12" s="279"/>
      <c r="EN12" s="279"/>
      <c r="EO12" s="279"/>
      <c r="EP12" s="279"/>
      <c r="EQ12" s="279"/>
      <c r="ER12" s="279"/>
      <c r="ES12" s="279"/>
      <c r="ET12" s="279"/>
      <c r="EU12" s="279"/>
      <c r="EV12" s="279"/>
      <c r="EW12" s="279"/>
      <c r="EX12" s="279"/>
      <c r="EY12" s="279"/>
      <c r="EZ12" s="279"/>
      <c r="FA12" s="279"/>
      <c r="FB12" s="279"/>
      <c r="FC12" s="279"/>
      <c r="FD12" s="279"/>
      <c r="FE12" s="279"/>
      <c r="FF12" s="279"/>
      <c r="FG12" s="279"/>
      <c r="FH12" s="279"/>
      <c r="FI12" s="279"/>
      <c r="FJ12" s="279"/>
      <c r="FK12" s="279"/>
      <c r="FL12" s="279"/>
      <c r="FM12" s="279"/>
      <c r="FN12" s="279"/>
      <c r="FO12" s="279"/>
      <c r="FP12" s="279"/>
      <c r="FQ12" s="279"/>
      <c r="FR12" s="279"/>
      <c r="FS12" s="279"/>
      <c r="FT12" s="279"/>
      <c r="FU12" s="279"/>
      <c r="FV12" s="279"/>
      <c r="FW12" s="279"/>
      <c r="FX12" s="279"/>
      <c r="FY12" s="279"/>
      <c r="FZ12" s="279"/>
      <c r="GA12" s="279"/>
      <c r="GB12" s="279"/>
      <c r="GC12" s="279"/>
      <c r="GD12" s="279"/>
      <c r="GE12" s="279"/>
      <c r="GF12" s="279"/>
      <c r="GG12" s="279"/>
      <c r="GH12" s="279"/>
      <c r="GI12" s="279"/>
      <c r="GJ12" s="279"/>
      <c r="GK12" s="279"/>
      <c r="GL12" s="279"/>
      <c r="GM12" s="279"/>
      <c r="GN12" s="279"/>
      <c r="GO12" s="279"/>
      <c r="GP12" s="279"/>
      <c r="GQ12" s="279"/>
      <c r="GR12" s="279"/>
      <c r="GS12" s="279"/>
      <c r="GT12" s="279"/>
      <c r="GU12" s="279"/>
      <c r="GV12" s="279"/>
      <c r="GW12" s="279"/>
      <c r="GX12" s="279"/>
      <c r="GY12" s="279"/>
      <c r="GZ12" s="279"/>
      <c r="HA12" s="279"/>
      <c r="HB12" s="279"/>
      <c r="HC12" s="279"/>
      <c r="HD12" s="279"/>
      <c r="HE12" s="279"/>
      <c r="HF12" s="279"/>
      <c r="HG12" s="279"/>
      <c r="HH12" s="279"/>
      <c r="HI12" s="279"/>
      <c r="HJ12" s="279"/>
      <c r="HK12" s="279"/>
      <c r="HL12" s="279"/>
      <c r="HM12" s="279"/>
      <c r="HN12" s="279"/>
      <c r="HO12" s="279"/>
      <c r="HP12" s="279"/>
      <c r="HQ12" s="279"/>
      <c r="HR12" s="279"/>
      <c r="HS12" s="279"/>
      <c r="HT12" s="279"/>
      <c r="HU12" s="279"/>
      <c r="HV12" s="279"/>
      <c r="HW12" s="279"/>
      <c r="HX12" s="279"/>
      <c r="HY12" s="279"/>
      <c r="HZ12" s="279"/>
      <c r="IA12" s="279"/>
      <c r="IB12" s="279"/>
      <c r="IC12" s="279"/>
      <c r="ID12" s="279"/>
      <c r="IE12" s="279"/>
      <c r="IF12" s="279"/>
      <c r="IG12" s="279"/>
      <c r="IH12" s="279"/>
      <c r="II12" s="279"/>
      <c r="IJ12" s="279"/>
      <c r="IK12" s="279"/>
      <c r="IL12" s="279"/>
      <c r="IM12" s="279"/>
      <c r="IN12" s="279"/>
      <c r="IO12" s="279"/>
      <c r="IP12" s="279"/>
      <c r="IQ12" s="279"/>
      <c r="IR12" s="279"/>
      <c r="IS12" s="279"/>
      <c r="IT12" s="279"/>
      <c r="IU12" s="279"/>
    </row>
    <row r="13" spans="1:255" s="261" customFormat="1" ht="24" customHeight="1">
      <c r="A13" s="159" t="s">
        <v>395</v>
      </c>
      <c r="B13" s="283"/>
      <c r="C13" s="283"/>
      <c r="D13" s="161"/>
      <c r="E13" s="281">
        <v>0</v>
      </c>
      <c r="F13" s="253">
        <v>0</v>
      </c>
      <c r="G13" s="279"/>
      <c r="H13" s="279"/>
      <c r="I13" s="295"/>
      <c r="J13" s="279"/>
      <c r="K13" s="279"/>
      <c r="L13" s="279"/>
      <c r="M13" s="279"/>
      <c r="N13" s="279"/>
      <c r="O13" s="279"/>
      <c r="P13" s="279"/>
      <c r="Q13" s="279"/>
      <c r="R13" s="279"/>
      <c r="S13" s="279"/>
      <c r="T13" s="279"/>
      <c r="U13" s="279"/>
      <c r="V13" s="279"/>
      <c r="W13" s="279"/>
      <c r="X13" s="279"/>
      <c r="Y13" s="279"/>
      <c r="Z13" s="279"/>
      <c r="AA13" s="279"/>
      <c r="AB13" s="279"/>
      <c r="AC13" s="279"/>
      <c r="AD13" s="279"/>
      <c r="AE13" s="279"/>
      <c r="AF13" s="279"/>
      <c r="AG13" s="279"/>
      <c r="AH13" s="279"/>
      <c r="AI13" s="279"/>
      <c r="AJ13" s="279"/>
      <c r="AK13" s="279"/>
      <c r="AL13" s="279"/>
      <c r="AM13" s="279"/>
      <c r="AN13" s="279"/>
      <c r="AO13" s="279"/>
      <c r="AP13" s="279"/>
      <c r="AQ13" s="279"/>
      <c r="AR13" s="279"/>
      <c r="AS13" s="279"/>
      <c r="AT13" s="279"/>
      <c r="AU13" s="279"/>
      <c r="AV13" s="279"/>
      <c r="AW13" s="279"/>
      <c r="AX13" s="279"/>
      <c r="AY13" s="279"/>
      <c r="AZ13" s="279"/>
      <c r="BA13" s="279"/>
      <c r="BB13" s="279"/>
      <c r="BC13" s="279"/>
      <c r="BD13" s="279"/>
      <c r="BE13" s="279"/>
      <c r="BF13" s="279"/>
      <c r="BG13" s="279"/>
      <c r="BH13" s="279"/>
      <c r="BI13" s="279"/>
      <c r="BJ13" s="279"/>
      <c r="BK13" s="279"/>
      <c r="BL13" s="279"/>
      <c r="BM13" s="279"/>
      <c r="BN13" s="279"/>
      <c r="BO13" s="279"/>
      <c r="BP13" s="279"/>
      <c r="BQ13" s="279"/>
      <c r="BR13" s="279"/>
      <c r="BS13" s="279"/>
      <c r="BT13" s="279"/>
      <c r="BU13" s="279"/>
      <c r="BV13" s="279"/>
      <c r="BW13" s="279"/>
      <c r="BX13" s="279"/>
      <c r="BY13" s="279"/>
      <c r="BZ13" s="279"/>
      <c r="CA13" s="279"/>
      <c r="CB13" s="279"/>
      <c r="CC13" s="279"/>
      <c r="CD13" s="279"/>
      <c r="CE13" s="279"/>
      <c r="CF13" s="279"/>
      <c r="CG13" s="279"/>
      <c r="CH13" s="279"/>
      <c r="CI13" s="279"/>
      <c r="CJ13" s="279"/>
      <c r="CK13" s="279"/>
      <c r="CL13" s="279"/>
      <c r="CM13" s="279"/>
      <c r="CN13" s="279"/>
      <c r="CO13" s="279"/>
      <c r="CP13" s="279"/>
      <c r="CQ13" s="279"/>
      <c r="CR13" s="279"/>
      <c r="CS13" s="279"/>
      <c r="CT13" s="279"/>
      <c r="CU13" s="279"/>
      <c r="CV13" s="279"/>
      <c r="CW13" s="279"/>
      <c r="CX13" s="279"/>
      <c r="CY13" s="279"/>
      <c r="CZ13" s="279"/>
      <c r="DA13" s="279"/>
      <c r="DB13" s="279"/>
      <c r="DC13" s="279"/>
      <c r="DD13" s="279"/>
      <c r="DE13" s="279"/>
      <c r="DF13" s="279"/>
      <c r="DG13" s="279"/>
      <c r="DH13" s="279"/>
      <c r="DI13" s="279"/>
      <c r="DJ13" s="279"/>
      <c r="DK13" s="279"/>
      <c r="DL13" s="279"/>
      <c r="DM13" s="279"/>
      <c r="DN13" s="279"/>
      <c r="DO13" s="279"/>
      <c r="DP13" s="279"/>
      <c r="DQ13" s="279"/>
      <c r="DR13" s="279"/>
      <c r="DS13" s="279"/>
      <c r="DT13" s="279"/>
      <c r="DU13" s="279"/>
      <c r="DV13" s="279"/>
      <c r="DW13" s="279"/>
      <c r="DX13" s="279"/>
      <c r="DY13" s="279"/>
      <c r="DZ13" s="279"/>
      <c r="EA13" s="279"/>
      <c r="EB13" s="279"/>
      <c r="EC13" s="279"/>
      <c r="ED13" s="279"/>
      <c r="EE13" s="279"/>
      <c r="EF13" s="279"/>
      <c r="EG13" s="279"/>
      <c r="EH13" s="279"/>
      <c r="EI13" s="279"/>
      <c r="EJ13" s="279"/>
      <c r="EK13" s="279"/>
      <c r="EL13" s="279"/>
      <c r="EM13" s="279"/>
      <c r="EN13" s="279"/>
      <c r="EO13" s="279"/>
      <c r="EP13" s="279"/>
      <c r="EQ13" s="279"/>
      <c r="ER13" s="279"/>
      <c r="ES13" s="279"/>
      <c r="ET13" s="279"/>
      <c r="EU13" s="279"/>
      <c r="EV13" s="279"/>
      <c r="EW13" s="279"/>
      <c r="EX13" s="279"/>
      <c r="EY13" s="279"/>
      <c r="EZ13" s="279"/>
      <c r="FA13" s="279"/>
      <c r="FB13" s="279"/>
      <c r="FC13" s="279"/>
      <c r="FD13" s="279"/>
      <c r="FE13" s="279"/>
      <c r="FF13" s="279"/>
      <c r="FG13" s="279"/>
      <c r="FH13" s="279"/>
      <c r="FI13" s="279"/>
      <c r="FJ13" s="279"/>
      <c r="FK13" s="279"/>
      <c r="FL13" s="279"/>
      <c r="FM13" s="279"/>
      <c r="FN13" s="279"/>
      <c r="FO13" s="279"/>
      <c r="FP13" s="279"/>
      <c r="FQ13" s="279"/>
      <c r="FR13" s="279"/>
      <c r="FS13" s="279"/>
      <c r="FT13" s="279"/>
      <c r="FU13" s="279"/>
      <c r="FV13" s="279"/>
      <c r="FW13" s="279"/>
      <c r="FX13" s="279"/>
      <c r="FY13" s="279"/>
      <c r="FZ13" s="279"/>
      <c r="GA13" s="279"/>
      <c r="GB13" s="279"/>
      <c r="GC13" s="279"/>
      <c r="GD13" s="279"/>
      <c r="GE13" s="279"/>
      <c r="GF13" s="279"/>
      <c r="GG13" s="279"/>
      <c r="GH13" s="279"/>
      <c r="GI13" s="279"/>
      <c r="GJ13" s="279"/>
      <c r="GK13" s="279"/>
      <c r="GL13" s="279"/>
      <c r="GM13" s="279"/>
      <c r="GN13" s="279"/>
      <c r="GO13" s="279"/>
      <c r="GP13" s="279"/>
      <c r="GQ13" s="279"/>
      <c r="GR13" s="279"/>
      <c r="GS13" s="279"/>
      <c r="GT13" s="279"/>
      <c r="GU13" s="279"/>
      <c r="GV13" s="279"/>
      <c r="GW13" s="279"/>
      <c r="GX13" s="279"/>
      <c r="GY13" s="279"/>
      <c r="GZ13" s="279"/>
      <c r="HA13" s="279"/>
      <c r="HB13" s="279"/>
      <c r="HC13" s="279"/>
      <c r="HD13" s="279"/>
      <c r="HE13" s="279"/>
      <c r="HF13" s="279"/>
      <c r="HG13" s="279"/>
      <c r="HH13" s="279"/>
      <c r="HI13" s="279"/>
      <c r="HJ13" s="279"/>
      <c r="HK13" s="279"/>
      <c r="HL13" s="279"/>
      <c r="HM13" s="279"/>
      <c r="HN13" s="279"/>
      <c r="HO13" s="279"/>
      <c r="HP13" s="279"/>
      <c r="HQ13" s="279"/>
      <c r="HR13" s="279"/>
      <c r="HS13" s="279"/>
      <c r="HT13" s="279"/>
      <c r="HU13" s="279"/>
      <c r="HV13" s="279"/>
      <c r="HW13" s="279"/>
      <c r="HX13" s="279"/>
      <c r="HY13" s="279"/>
      <c r="HZ13" s="279"/>
      <c r="IA13" s="279"/>
      <c r="IB13" s="279"/>
      <c r="IC13" s="279"/>
      <c r="ID13" s="279"/>
      <c r="IE13" s="279"/>
      <c r="IF13" s="279"/>
      <c r="IG13" s="279"/>
      <c r="IH13" s="279"/>
      <c r="II13" s="279"/>
      <c r="IJ13" s="279"/>
      <c r="IK13" s="279"/>
      <c r="IL13" s="279"/>
      <c r="IM13" s="279"/>
      <c r="IN13" s="279"/>
      <c r="IO13" s="279"/>
      <c r="IP13" s="279"/>
      <c r="IQ13" s="279"/>
      <c r="IR13" s="279"/>
      <c r="IS13" s="279"/>
      <c r="IT13" s="279"/>
      <c r="IU13" s="279"/>
    </row>
    <row r="14" spans="1:255" s="261" customFormat="1" ht="24" customHeight="1">
      <c r="A14" s="252" t="s">
        <v>396</v>
      </c>
      <c r="B14" s="283">
        <v>30</v>
      </c>
      <c r="C14" s="283">
        <v>30</v>
      </c>
      <c r="D14" s="161">
        <v>676</v>
      </c>
      <c r="E14" s="281">
        <f>D14/B14*100</f>
        <v>2253.3333333333335</v>
      </c>
      <c r="F14" s="253">
        <v>147.27668845315904</v>
      </c>
      <c r="G14" s="279"/>
      <c r="H14" s="279"/>
      <c r="I14" s="279"/>
      <c r="J14" s="279"/>
      <c r="K14" s="279"/>
      <c r="L14" s="279"/>
      <c r="M14" s="279"/>
      <c r="N14" s="279"/>
      <c r="O14" s="279"/>
      <c r="P14" s="279"/>
      <c r="Q14" s="279"/>
      <c r="R14" s="279"/>
      <c r="S14" s="279"/>
      <c r="T14" s="279"/>
      <c r="U14" s="279"/>
      <c r="V14" s="279"/>
      <c r="W14" s="279"/>
      <c r="X14" s="279"/>
      <c r="Y14" s="279"/>
      <c r="Z14" s="279"/>
      <c r="AA14" s="279"/>
      <c r="AB14" s="279"/>
      <c r="AC14" s="279"/>
      <c r="AD14" s="279"/>
      <c r="AE14" s="279"/>
      <c r="AF14" s="279"/>
      <c r="AG14" s="279"/>
      <c r="AH14" s="279"/>
      <c r="AI14" s="279"/>
      <c r="AJ14" s="279"/>
      <c r="AK14" s="279"/>
      <c r="AL14" s="279"/>
      <c r="AM14" s="279"/>
      <c r="AN14" s="279"/>
      <c r="AO14" s="279"/>
      <c r="AP14" s="279"/>
      <c r="AQ14" s="279"/>
      <c r="AR14" s="279"/>
      <c r="AS14" s="279"/>
      <c r="AT14" s="279"/>
      <c r="AU14" s="279"/>
      <c r="AV14" s="279"/>
      <c r="AW14" s="279"/>
      <c r="AX14" s="279"/>
      <c r="AY14" s="279"/>
      <c r="AZ14" s="279"/>
      <c r="BA14" s="279"/>
      <c r="BB14" s="279"/>
      <c r="BC14" s="279"/>
      <c r="BD14" s="279"/>
      <c r="BE14" s="279"/>
      <c r="BF14" s="279"/>
      <c r="BG14" s="279"/>
      <c r="BH14" s="279"/>
      <c r="BI14" s="279"/>
      <c r="BJ14" s="279"/>
      <c r="BK14" s="279"/>
      <c r="BL14" s="279"/>
      <c r="BM14" s="279"/>
      <c r="BN14" s="279"/>
      <c r="BO14" s="279"/>
      <c r="BP14" s="279"/>
      <c r="BQ14" s="279"/>
      <c r="BR14" s="279"/>
      <c r="BS14" s="279"/>
      <c r="BT14" s="279"/>
      <c r="BU14" s="279"/>
      <c r="BV14" s="279"/>
      <c r="BW14" s="279"/>
      <c r="BX14" s="279"/>
      <c r="BY14" s="279"/>
      <c r="BZ14" s="279"/>
      <c r="CA14" s="279"/>
      <c r="CB14" s="279"/>
      <c r="CC14" s="279"/>
      <c r="CD14" s="279"/>
      <c r="CE14" s="279"/>
      <c r="CF14" s="279"/>
      <c r="CG14" s="279"/>
      <c r="CH14" s="279"/>
      <c r="CI14" s="279"/>
      <c r="CJ14" s="279"/>
      <c r="CK14" s="279"/>
      <c r="CL14" s="279"/>
      <c r="CM14" s="279"/>
      <c r="CN14" s="279"/>
      <c r="CO14" s="279"/>
      <c r="CP14" s="279"/>
      <c r="CQ14" s="279"/>
      <c r="CR14" s="279"/>
      <c r="CS14" s="279"/>
      <c r="CT14" s="279"/>
      <c r="CU14" s="279"/>
      <c r="CV14" s="279"/>
      <c r="CW14" s="279"/>
      <c r="CX14" s="279"/>
      <c r="CY14" s="279"/>
      <c r="CZ14" s="279"/>
      <c r="DA14" s="279"/>
      <c r="DB14" s="279"/>
      <c r="DC14" s="279"/>
      <c r="DD14" s="279"/>
      <c r="DE14" s="279"/>
      <c r="DF14" s="279"/>
      <c r="DG14" s="279"/>
      <c r="DH14" s="279"/>
      <c r="DI14" s="279"/>
      <c r="DJ14" s="279"/>
      <c r="DK14" s="279"/>
      <c r="DL14" s="279"/>
      <c r="DM14" s="279"/>
      <c r="DN14" s="279"/>
      <c r="DO14" s="279"/>
      <c r="DP14" s="279"/>
      <c r="DQ14" s="279"/>
      <c r="DR14" s="279"/>
      <c r="DS14" s="279"/>
      <c r="DT14" s="279"/>
      <c r="DU14" s="279"/>
      <c r="DV14" s="279"/>
      <c r="DW14" s="279"/>
      <c r="DX14" s="279"/>
      <c r="DY14" s="279"/>
      <c r="DZ14" s="279"/>
      <c r="EA14" s="279"/>
      <c r="EB14" s="279"/>
      <c r="EC14" s="279"/>
      <c r="ED14" s="279"/>
      <c r="EE14" s="279"/>
      <c r="EF14" s="279"/>
      <c r="EG14" s="279"/>
      <c r="EH14" s="279"/>
      <c r="EI14" s="279"/>
      <c r="EJ14" s="279"/>
      <c r="EK14" s="279"/>
      <c r="EL14" s="279"/>
      <c r="EM14" s="279"/>
      <c r="EN14" s="279"/>
      <c r="EO14" s="279"/>
      <c r="EP14" s="279"/>
      <c r="EQ14" s="279"/>
      <c r="ER14" s="279"/>
      <c r="ES14" s="279"/>
      <c r="ET14" s="279"/>
      <c r="EU14" s="279"/>
      <c r="EV14" s="279"/>
      <c r="EW14" s="279"/>
      <c r="EX14" s="279"/>
      <c r="EY14" s="279"/>
      <c r="EZ14" s="279"/>
      <c r="FA14" s="279"/>
      <c r="FB14" s="279"/>
      <c r="FC14" s="279"/>
      <c r="FD14" s="279"/>
      <c r="FE14" s="279"/>
      <c r="FF14" s="279"/>
      <c r="FG14" s="279"/>
      <c r="FH14" s="279"/>
      <c r="FI14" s="279"/>
      <c r="FJ14" s="279"/>
      <c r="FK14" s="279"/>
      <c r="FL14" s="279"/>
      <c r="FM14" s="279"/>
      <c r="FN14" s="279"/>
      <c r="FO14" s="279"/>
      <c r="FP14" s="279"/>
      <c r="FQ14" s="279"/>
      <c r="FR14" s="279"/>
      <c r="FS14" s="279"/>
      <c r="FT14" s="279"/>
      <c r="FU14" s="279"/>
      <c r="FV14" s="279"/>
      <c r="FW14" s="279"/>
      <c r="FX14" s="279"/>
      <c r="FY14" s="279"/>
      <c r="FZ14" s="279"/>
      <c r="GA14" s="279"/>
      <c r="GB14" s="279"/>
      <c r="GC14" s="279"/>
      <c r="GD14" s="279"/>
      <c r="GE14" s="279"/>
      <c r="GF14" s="279"/>
      <c r="GG14" s="279"/>
      <c r="GH14" s="279"/>
      <c r="GI14" s="279"/>
      <c r="GJ14" s="279"/>
      <c r="GK14" s="279"/>
      <c r="GL14" s="279"/>
      <c r="GM14" s="279"/>
      <c r="GN14" s="279"/>
      <c r="GO14" s="279"/>
      <c r="GP14" s="279"/>
      <c r="GQ14" s="279"/>
      <c r="GR14" s="279"/>
      <c r="GS14" s="279"/>
      <c r="GT14" s="279"/>
      <c r="GU14" s="279"/>
      <c r="GV14" s="279"/>
      <c r="GW14" s="279"/>
      <c r="GX14" s="279"/>
      <c r="GY14" s="279"/>
      <c r="GZ14" s="279"/>
      <c r="HA14" s="279"/>
      <c r="HB14" s="279"/>
      <c r="HC14" s="279"/>
      <c r="HD14" s="279"/>
      <c r="HE14" s="279"/>
      <c r="HF14" s="279"/>
      <c r="HG14" s="279"/>
      <c r="HH14" s="279"/>
      <c r="HI14" s="279"/>
      <c r="HJ14" s="279"/>
      <c r="HK14" s="279"/>
      <c r="HL14" s="279"/>
      <c r="HM14" s="279"/>
      <c r="HN14" s="279"/>
      <c r="HO14" s="279"/>
      <c r="HP14" s="279"/>
      <c r="HQ14" s="279"/>
      <c r="HR14" s="279"/>
      <c r="HS14" s="279"/>
      <c r="HT14" s="279"/>
      <c r="HU14" s="279"/>
      <c r="HV14" s="279"/>
      <c r="HW14" s="279"/>
      <c r="HX14" s="279"/>
      <c r="HY14" s="279"/>
      <c r="HZ14" s="279"/>
      <c r="IA14" s="279"/>
      <c r="IB14" s="279"/>
      <c r="IC14" s="279"/>
      <c r="ID14" s="279"/>
      <c r="IE14" s="279"/>
      <c r="IF14" s="279"/>
      <c r="IG14" s="279"/>
      <c r="IH14" s="279"/>
      <c r="II14" s="279"/>
      <c r="IJ14" s="279"/>
      <c r="IK14" s="279"/>
      <c r="IL14" s="279"/>
      <c r="IM14" s="279"/>
      <c r="IN14" s="279"/>
      <c r="IO14" s="279"/>
      <c r="IP14" s="279"/>
      <c r="IQ14" s="279"/>
      <c r="IR14" s="279"/>
      <c r="IS14" s="279"/>
      <c r="IT14" s="279"/>
      <c r="IU14" s="279"/>
    </row>
    <row r="15" spans="1:255" s="261" customFormat="1" ht="24" customHeight="1">
      <c r="A15" s="252" t="s">
        <v>397</v>
      </c>
      <c r="B15" s="283">
        <v>140</v>
      </c>
      <c r="C15" s="283">
        <v>140</v>
      </c>
      <c r="D15" s="161">
        <v>183</v>
      </c>
      <c r="E15" s="281">
        <f>D15/B15*100</f>
        <v>130.71428571428572</v>
      </c>
      <c r="F15" s="253">
        <v>100.54945054945054</v>
      </c>
      <c r="G15" s="279"/>
      <c r="H15" s="279"/>
      <c r="I15" s="279"/>
      <c r="J15" s="279"/>
      <c r="K15" s="279"/>
      <c r="L15" s="279"/>
      <c r="M15" s="279"/>
      <c r="N15" s="279"/>
      <c r="O15" s="279"/>
      <c r="P15" s="279"/>
      <c r="Q15" s="279"/>
      <c r="R15" s="279"/>
      <c r="S15" s="279"/>
      <c r="T15" s="279"/>
      <c r="U15" s="279"/>
      <c r="V15" s="279"/>
      <c r="W15" s="279"/>
      <c r="X15" s="279"/>
      <c r="Y15" s="279"/>
      <c r="Z15" s="279"/>
      <c r="AA15" s="279"/>
      <c r="AB15" s="279"/>
      <c r="AC15" s="279"/>
      <c r="AD15" s="279"/>
      <c r="AE15" s="279"/>
      <c r="AF15" s="279"/>
      <c r="AG15" s="279"/>
      <c r="AH15" s="279"/>
      <c r="AI15" s="279"/>
      <c r="AJ15" s="279"/>
      <c r="AK15" s="279"/>
      <c r="AL15" s="279"/>
      <c r="AM15" s="279"/>
      <c r="AN15" s="279"/>
      <c r="AO15" s="279"/>
      <c r="AP15" s="279"/>
      <c r="AQ15" s="279"/>
      <c r="AR15" s="279"/>
      <c r="AS15" s="279"/>
      <c r="AT15" s="279"/>
      <c r="AU15" s="279"/>
      <c r="AV15" s="279"/>
      <c r="AW15" s="279"/>
      <c r="AX15" s="279"/>
      <c r="AY15" s="279"/>
      <c r="AZ15" s="279"/>
      <c r="BA15" s="279"/>
      <c r="BB15" s="279"/>
      <c r="BC15" s="279"/>
      <c r="BD15" s="279"/>
      <c r="BE15" s="279"/>
      <c r="BF15" s="279"/>
      <c r="BG15" s="279"/>
      <c r="BH15" s="279"/>
      <c r="BI15" s="279"/>
      <c r="BJ15" s="279"/>
      <c r="BK15" s="279"/>
      <c r="BL15" s="279"/>
      <c r="BM15" s="279"/>
      <c r="BN15" s="279"/>
      <c r="BO15" s="279"/>
      <c r="BP15" s="279"/>
      <c r="BQ15" s="279"/>
      <c r="BR15" s="279"/>
      <c r="BS15" s="279"/>
      <c r="BT15" s="279"/>
      <c r="BU15" s="279"/>
      <c r="BV15" s="279"/>
      <c r="BW15" s="279"/>
      <c r="BX15" s="279"/>
      <c r="BY15" s="279"/>
      <c r="BZ15" s="279"/>
      <c r="CA15" s="279"/>
      <c r="CB15" s="279"/>
      <c r="CC15" s="279"/>
      <c r="CD15" s="279"/>
      <c r="CE15" s="279"/>
      <c r="CF15" s="279"/>
      <c r="CG15" s="279"/>
      <c r="CH15" s="279"/>
      <c r="CI15" s="279"/>
      <c r="CJ15" s="279"/>
      <c r="CK15" s="279"/>
      <c r="CL15" s="279"/>
      <c r="CM15" s="279"/>
      <c r="CN15" s="279"/>
      <c r="CO15" s="279"/>
      <c r="CP15" s="279"/>
      <c r="CQ15" s="279"/>
      <c r="CR15" s="279"/>
      <c r="CS15" s="279"/>
      <c r="CT15" s="279"/>
      <c r="CU15" s="279"/>
      <c r="CV15" s="279"/>
      <c r="CW15" s="279"/>
      <c r="CX15" s="279"/>
      <c r="CY15" s="279"/>
      <c r="CZ15" s="279"/>
      <c r="DA15" s="279"/>
      <c r="DB15" s="279"/>
      <c r="DC15" s="279"/>
      <c r="DD15" s="279"/>
      <c r="DE15" s="279"/>
      <c r="DF15" s="279"/>
      <c r="DG15" s="279"/>
      <c r="DH15" s="279"/>
      <c r="DI15" s="279"/>
      <c r="DJ15" s="279"/>
      <c r="DK15" s="279"/>
      <c r="DL15" s="279"/>
      <c r="DM15" s="279"/>
      <c r="DN15" s="279"/>
      <c r="DO15" s="279"/>
      <c r="DP15" s="279"/>
      <c r="DQ15" s="279"/>
      <c r="DR15" s="279"/>
      <c r="DS15" s="279"/>
      <c r="DT15" s="279"/>
      <c r="DU15" s="279"/>
      <c r="DV15" s="279"/>
      <c r="DW15" s="279"/>
      <c r="DX15" s="279"/>
      <c r="DY15" s="279"/>
      <c r="DZ15" s="279"/>
      <c r="EA15" s="279"/>
      <c r="EB15" s="279"/>
      <c r="EC15" s="279"/>
      <c r="ED15" s="279"/>
      <c r="EE15" s="279"/>
      <c r="EF15" s="279"/>
      <c r="EG15" s="279"/>
      <c r="EH15" s="279"/>
      <c r="EI15" s="279"/>
      <c r="EJ15" s="279"/>
      <c r="EK15" s="279"/>
      <c r="EL15" s="279"/>
      <c r="EM15" s="279"/>
      <c r="EN15" s="279"/>
      <c r="EO15" s="279"/>
      <c r="EP15" s="279"/>
      <c r="EQ15" s="279"/>
      <c r="ER15" s="279"/>
      <c r="ES15" s="279"/>
      <c r="ET15" s="279"/>
      <c r="EU15" s="279"/>
      <c r="EV15" s="279"/>
      <c r="EW15" s="279"/>
      <c r="EX15" s="279"/>
      <c r="EY15" s="279"/>
      <c r="EZ15" s="279"/>
      <c r="FA15" s="279"/>
      <c r="FB15" s="279"/>
      <c r="FC15" s="279"/>
      <c r="FD15" s="279"/>
      <c r="FE15" s="279"/>
      <c r="FF15" s="279"/>
      <c r="FG15" s="279"/>
      <c r="FH15" s="279"/>
      <c r="FI15" s="279"/>
      <c r="FJ15" s="279"/>
      <c r="FK15" s="279"/>
      <c r="FL15" s="279"/>
      <c r="FM15" s="279"/>
      <c r="FN15" s="279"/>
      <c r="FO15" s="279"/>
      <c r="FP15" s="279"/>
      <c r="FQ15" s="279"/>
      <c r="FR15" s="279"/>
      <c r="FS15" s="279"/>
      <c r="FT15" s="279"/>
      <c r="FU15" s="279"/>
      <c r="FV15" s="279"/>
      <c r="FW15" s="279"/>
      <c r="FX15" s="279"/>
      <c r="FY15" s="279"/>
      <c r="FZ15" s="279"/>
      <c r="GA15" s="279"/>
      <c r="GB15" s="279"/>
      <c r="GC15" s="279"/>
      <c r="GD15" s="279"/>
      <c r="GE15" s="279"/>
      <c r="GF15" s="279"/>
      <c r="GG15" s="279"/>
      <c r="GH15" s="279"/>
      <c r="GI15" s="279"/>
      <c r="GJ15" s="279"/>
      <c r="GK15" s="279"/>
      <c r="GL15" s="279"/>
      <c r="GM15" s="279"/>
      <c r="GN15" s="279"/>
      <c r="GO15" s="279"/>
      <c r="GP15" s="279"/>
      <c r="GQ15" s="279"/>
      <c r="GR15" s="279"/>
      <c r="GS15" s="279"/>
      <c r="GT15" s="279"/>
      <c r="GU15" s="279"/>
      <c r="GV15" s="279"/>
      <c r="GW15" s="279"/>
      <c r="GX15" s="279"/>
      <c r="GY15" s="279"/>
      <c r="GZ15" s="279"/>
      <c r="HA15" s="279"/>
      <c r="HB15" s="279"/>
      <c r="HC15" s="279"/>
      <c r="HD15" s="279"/>
      <c r="HE15" s="279"/>
      <c r="HF15" s="279"/>
      <c r="HG15" s="279"/>
      <c r="HH15" s="279"/>
      <c r="HI15" s="279"/>
      <c r="HJ15" s="279"/>
      <c r="HK15" s="279"/>
      <c r="HL15" s="279"/>
      <c r="HM15" s="279"/>
      <c r="HN15" s="279"/>
      <c r="HO15" s="279"/>
      <c r="HP15" s="279"/>
      <c r="HQ15" s="279"/>
      <c r="HR15" s="279"/>
      <c r="HS15" s="279"/>
      <c r="HT15" s="279"/>
      <c r="HU15" s="279"/>
      <c r="HV15" s="279"/>
      <c r="HW15" s="279"/>
      <c r="HX15" s="279"/>
      <c r="HY15" s="279"/>
      <c r="HZ15" s="279"/>
      <c r="IA15" s="279"/>
      <c r="IB15" s="279"/>
      <c r="IC15" s="279"/>
      <c r="ID15" s="279"/>
      <c r="IE15" s="279"/>
      <c r="IF15" s="279"/>
      <c r="IG15" s="279"/>
      <c r="IH15" s="279"/>
      <c r="II15" s="279"/>
      <c r="IJ15" s="279"/>
      <c r="IK15" s="279"/>
      <c r="IL15" s="279"/>
      <c r="IM15" s="279"/>
      <c r="IN15" s="279"/>
      <c r="IO15" s="279"/>
      <c r="IP15" s="279"/>
      <c r="IQ15" s="279"/>
      <c r="IR15" s="279"/>
      <c r="IS15" s="279"/>
      <c r="IT15" s="279"/>
      <c r="IU15" s="279"/>
    </row>
    <row r="16" spans="1:255" s="260" customFormat="1" ht="24" customHeight="1">
      <c r="A16" s="274" t="s">
        <v>398</v>
      </c>
      <c r="B16" s="282"/>
      <c r="C16" s="282"/>
      <c r="D16" s="274"/>
      <c r="E16" s="284"/>
      <c r="F16" s="285"/>
      <c r="G16" s="279"/>
      <c r="H16" s="279"/>
      <c r="I16" s="279"/>
      <c r="J16" s="279"/>
      <c r="K16" s="279"/>
      <c r="L16" s="279"/>
      <c r="M16" s="279"/>
      <c r="N16" s="279"/>
      <c r="O16" s="279"/>
      <c r="P16" s="279"/>
      <c r="Q16" s="279"/>
      <c r="R16" s="279"/>
      <c r="S16" s="279"/>
      <c r="T16" s="279"/>
      <c r="U16" s="279"/>
      <c r="V16" s="279"/>
      <c r="W16" s="279"/>
      <c r="X16" s="279"/>
      <c r="Y16" s="279"/>
      <c r="Z16" s="279"/>
      <c r="AA16" s="279"/>
      <c r="AB16" s="279"/>
      <c r="AC16" s="279"/>
      <c r="AD16" s="279"/>
      <c r="AE16" s="279"/>
      <c r="AF16" s="279"/>
      <c r="AG16" s="279"/>
      <c r="AH16" s="279"/>
      <c r="AI16" s="279"/>
      <c r="AJ16" s="279"/>
      <c r="AK16" s="279"/>
      <c r="AL16" s="279"/>
      <c r="AM16" s="279"/>
      <c r="AN16" s="279"/>
      <c r="AO16" s="279"/>
      <c r="AP16" s="279"/>
      <c r="AQ16" s="279"/>
      <c r="AR16" s="279"/>
      <c r="AS16" s="279"/>
      <c r="AT16" s="279"/>
      <c r="AU16" s="279"/>
      <c r="AV16" s="279"/>
      <c r="AW16" s="279"/>
      <c r="AX16" s="279"/>
      <c r="AY16" s="279"/>
      <c r="AZ16" s="279"/>
      <c r="BA16" s="279"/>
      <c r="BB16" s="279"/>
      <c r="BC16" s="279"/>
      <c r="BD16" s="279"/>
      <c r="BE16" s="279"/>
      <c r="BF16" s="279"/>
      <c r="BG16" s="279"/>
      <c r="BH16" s="279"/>
      <c r="BI16" s="279"/>
      <c r="BJ16" s="279"/>
      <c r="BK16" s="279"/>
      <c r="BL16" s="279"/>
      <c r="BM16" s="279"/>
      <c r="BN16" s="279"/>
      <c r="BO16" s="279"/>
      <c r="BP16" s="279"/>
      <c r="BQ16" s="279"/>
      <c r="BR16" s="279"/>
      <c r="BS16" s="279"/>
      <c r="BT16" s="279"/>
      <c r="BU16" s="279"/>
      <c r="BV16" s="279"/>
      <c r="BW16" s="279"/>
      <c r="BX16" s="279"/>
      <c r="BY16" s="279"/>
      <c r="BZ16" s="279"/>
      <c r="CA16" s="279"/>
      <c r="CB16" s="279"/>
      <c r="CC16" s="279"/>
      <c r="CD16" s="279"/>
      <c r="CE16" s="279"/>
      <c r="CF16" s="279"/>
      <c r="CG16" s="279"/>
      <c r="CH16" s="279"/>
      <c r="CI16" s="279"/>
      <c r="CJ16" s="279"/>
      <c r="CK16" s="279"/>
      <c r="CL16" s="279"/>
      <c r="CM16" s="279"/>
      <c r="CN16" s="279"/>
      <c r="CO16" s="279"/>
      <c r="CP16" s="279"/>
      <c r="CQ16" s="279"/>
      <c r="CR16" s="279"/>
      <c r="CS16" s="279"/>
      <c r="CT16" s="279"/>
      <c r="CU16" s="279"/>
      <c r="CV16" s="279"/>
      <c r="CW16" s="279"/>
      <c r="CX16" s="279"/>
      <c r="CY16" s="279"/>
      <c r="CZ16" s="279"/>
      <c r="DA16" s="279"/>
      <c r="DB16" s="279"/>
      <c r="DC16" s="279"/>
      <c r="DD16" s="279"/>
      <c r="DE16" s="279"/>
      <c r="DF16" s="279"/>
      <c r="DG16" s="279"/>
      <c r="DH16" s="279"/>
      <c r="DI16" s="279"/>
      <c r="DJ16" s="279"/>
      <c r="DK16" s="279"/>
      <c r="DL16" s="279"/>
      <c r="DM16" s="279"/>
      <c r="DN16" s="279"/>
      <c r="DO16" s="279"/>
      <c r="DP16" s="279"/>
      <c r="DQ16" s="279"/>
      <c r="DR16" s="279"/>
      <c r="DS16" s="279"/>
      <c r="DT16" s="279"/>
      <c r="DU16" s="279"/>
      <c r="DV16" s="279"/>
      <c r="DW16" s="279"/>
      <c r="DX16" s="279"/>
      <c r="DY16" s="279"/>
      <c r="DZ16" s="279"/>
      <c r="EA16" s="279"/>
      <c r="EB16" s="279"/>
      <c r="EC16" s="279"/>
      <c r="ED16" s="279"/>
      <c r="EE16" s="279"/>
      <c r="EF16" s="279"/>
      <c r="EG16" s="279"/>
      <c r="EH16" s="279"/>
      <c r="EI16" s="279"/>
      <c r="EJ16" s="279"/>
      <c r="EK16" s="279"/>
      <c r="EL16" s="279"/>
      <c r="EM16" s="279"/>
      <c r="EN16" s="279"/>
      <c r="EO16" s="279"/>
      <c r="EP16" s="279"/>
      <c r="EQ16" s="279"/>
      <c r="ER16" s="279"/>
      <c r="ES16" s="279"/>
      <c r="ET16" s="279"/>
      <c r="EU16" s="279"/>
      <c r="EV16" s="279"/>
      <c r="EW16" s="279"/>
      <c r="EX16" s="279"/>
      <c r="EY16" s="279"/>
      <c r="EZ16" s="279"/>
      <c r="FA16" s="279"/>
      <c r="FB16" s="279"/>
      <c r="FC16" s="279"/>
      <c r="FD16" s="279"/>
      <c r="FE16" s="279"/>
      <c r="FF16" s="279"/>
      <c r="FG16" s="279"/>
      <c r="FH16" s="279"/>
      <c r="FI16" s="279"/>
      <c r="FJ16" s="279"/>
      <c r="FK16" s="279"/>
      <c r="FL16" s="279"/>
      <c r="FM16" s="279"/>
      <c r="FN16" s="279"/>
      <c r="FO16" s="279"/>
      <c r="FP16" s="279"/>
      <c r="FQ16" s="279"/>
      <c r="FR16" s="279"/>
      <c r="FS16" s="279"/>
      <c r="FT16" s="279"/>
      <c r="FU16" s="279"/>
      <c r="FV16" s="279"/>
      <c r="FW16" s="279"/>
      <c r="FX16" s="279"/>
      <c r="FY16" s="279"/>
      <c r="FZ16" s="279"/>
      <c r="GA16" s="279"/>
      <c r="GB16" s="279"/>
      <c r="GC16" s="279"/>
      <c r="GD16" s="279"/>
      <c r="GE16" s="279"/>
      <c r="GF16" s="279"/>
      <c r="GG16" s="279"/>
      <c r="GH16" s="279"/>
      <c r="GI16" s="279"/>
      <c r="GJ16" s="279"/>
      <c r="GK16" s="279"/>
      <c r="GL16" s="279"/>
      <c r="GM16" s="279"/>
      <c r="GN16" s="279"/>
      <c r="GO16" s="279"/>
      <c r="GP16" s="279"/>
      <c r="GQ16" s="279"/>
      <c r="GR16" s="279"/>
      <c r="GS16" s="279"/>
      <c r="GT16" s="279"/>
      <c r="GU16" s="279"/>
      <c r="GV16" s="279"/>
      <c r="GW16" s="279"/>
      <c r="GX16" s="279"/>
      <c r="GY16" s="279"/>
      <c r="GZ16" s="279"/>
      <c r="HA16" s="279"/>
      <c r="HB16" s="279"/>
      <c r="HC16" s="279"/>
      <c r="HD16" s="279"/>
      <c r="HE16" s="279"/>
      <c r="HF16" s="279"/>
      <c r="HG16" s="279"/>
      <c r="HH16" s="279"/>
      <c r="HI16" s="279"/>
      <c r="HJ16" s="279"/>
      <c r="HK16" s="279"/>
      <c r="HL16" s="279"/>
      <c r="HM16" s="279"/>
      <c r="HN16" s="279"/>
      <c r="HO16" s="279"/>
      <c r="HP16" s="279"/>
      <c r="HQ16" s="279"/>
      <c r="HR16" s="279"/>
      <c r="HS16" s="279"/>
      <c r="HT16" s="279"/>
      <c r="HU16" s="279"/>
      <c r="HV16" s="279"/>
      <c r="HW16" s="279"/>
      <c r="HX16" s="279"/>
      <c r="HY16" s="279"/>
      <c r="HZ16" s="279"/>
      <c r="IA16" s="279"/>
      <c r="IB16" s="279"/>
      <c r="IC16" s="279"/>
      <c r="ID16" s="279"/>
      <c r="IE16" s="279"/>
      <c r="IF16" s="279"/>
      <c r="IG16" s="279"/>
      <c r="IH16" s="279"/>
      <c r="II16" s="279"/>
      <c r="IJ16" s="279"/>
      <c r="IK16" s="279"/>
      <c r="IL16" s="279"/>
      <c r="IM16" s="279"/>
      <c r="IN16" s="279"/>
      <c r="IO16" s="279"/>
      <c r="IP16" s="279"/>
      <c r="IQ16" s="279"/>
      <c r="IR16" s="279"/>
      <c r="IS16" s="279"/>
      <c r="IT16" s="279"/>
      <c r="IU16" s="279"/>
    </row>
    <row r="17" spans="1:255" s="261" customFormat="1" ht="24" customHeight="1">
      <c r="A17" s="286" t="s">
        <v>399</v>
      </c>
      <c r="B17" s="283"/>
      <c r="C17" s="283"/>
      <c r="D17" s="286"/>
      <c r="E17" s="287"/>
      <c r="F17" s="288"/>
      <c r="G17" s="279"/>
      <c r="H17" s="279"/>
      <c r="I17" s="279"/>
      <c r="J17" s="279"/>
      <c r="K17" s="279"/>
      <c r="L17" s="279"/>
      <c r="M17" s="279"/>
      <c r="N17" s="279"/>
      <c r="O17" s="279"/>
      <c r="P17" s="279"/>
      <c r="Q17" s="279"/>
      <c r="R17" s="279"/>
      <c r="S17" s="279"/>
      <c r="T17" s="279"/>
      <c r="U17" s="279"/>
      <c r="V17" s="279"/>
      <c r="W17" s="279"/>
      <c r="X17" s="279"/>
      <c r="Y17" s="279"/>
      <c r="Z17" s="279"/>
      <c r="AA17" s="279"/>
      <c r="AB17" s="279"/>
      <c r="AC17" s="279"/>
      <c r="AD17" s="279"/>
      <c r="AE17" s="279"/>
      <c r="AF17" s="279"/>
      <c r="AG17" s="279"/>
      <c r="AH17" s="279"/>
      <c r="AI17" s="279"/>
      <c r="AJ17" s="279"/>
      <c r="AK17" s="279"/>
      <c r="AL17" s="279"/>
      <c r="AM17" s="279"/>
      <c r="AN17" s="279"/>
      <c r="AO17" s="279"/>
      <c r="AP17" s="279"/>
      <c r="AQ17" s="279"/>
      <c r="AR17" s="279"/>
      <c r="AS17" s="279"/>
      <c r="AT17" s="279"/>
      <c r="AU17" s="279"/>
      <c r="AV17" s="279"/>
      <c r="AW17" s="279"/>
      <c r="AX17" s="279"/>
      <c r="AY17" s="279"/>
      <c r="AZ17" s="279"/>
      <c r="BA17" s="279"/>
      <c r="BB17" s="279"/>
      <c r="BC17" s="279"/>
      <c r="BD17" s="279"/>
      <c r="BE17" s="279"/>
      <c r="BF17" s="279"/>
      <c r="BG17" s="279"/>
      <c r="BH17" s="279"/>
      <c r="BI17" s="279"/>
      <c r="BJ17" s="279"/>
      <c r="BK17" s="279"/>
      <c r="BL17" s="279"/>
      <c r="BM17" s="279"/>
      <c r="BN17" s="279"/>
      <c r="BO17" s="279"/>
      <c r="BP17" s="279"/>
      <c r="BQ17" s="279"/>
      <c r="BR17" s="279"/>
      <c r="BS17" s="279"/>
      <c r="BT17" s="279"/>
      <c r="BU17" s="279"/>
      <c r="BV17" s="279"/>
      <c r="BW17" s="279"/>
      <c r="BX17" s="279"/>
      <c r="BY17" s="279"/>
      <c r="BZ17" s="279"/>
      <c r="CA17" s="279"/>
      <c r="CB17" s="279"/>
      <c r="CC17" s="279"/>
      <c r="CD17" s="279"/>
      <c r="CE17" s="279"/>
      <c r="CF17" s="279"/>
      <c r="CG17" s="279"/>
      <c r="CH17" s="279"/>
      <c r="CI17" s="279"/>
      <c r="CJ17" s="279"/>
      <c r="CK17" s="279"/>
      <c r="CL17" s="279"/>
      <c r="CM17" s="279"/>
      <c r="CN17" s="279"/>
      <c r="CO17" s="279"/>
      <c r="CP17" s="279"/>
      <c r="CQ17" s="279"/>
      <c r="CR17" s="279"/>
      <c r="CS17" s="279"/>
      <c r="CT17" s="279"/>
      <c r="CU17" s="279"/>
      <c r="CV17" s="279"/>
      <c r="CW17" s="279"/>
      <c r="CX17" s="279"/>
      <c r="CY17" s="279"/>
      <c r="CZ17" s="279"/>
      <c r="DA17" s="279"/>
      <c r="DB17" s="279"/>
      <c r="DC17" s="279"/>
      <c r="DD17" s="279"/>
      <c r="DE17" s="279"/>
      <c r="DF17" s="279"/>
      <c r="DG17" s="279"/>
      <c r="DH17" s="279"/>
      <c r="DI17" s="279"/>
      <c r="DJ17" s="279"/>
      <c r="DK17" s="279"/>
      <c r="DL17" s="279"/>
      <c r="DM17" s="279"/>
      <c r="DN17" s="279"/>
      <c r="DO17" s="279"/>
      <c r="DP17" s="279"/>
      <c r="DQ17" s="279"/>
      <c r="DR17" s="279"/>
      <c r="DS17" s="279"/>
      <c r="DT17" s="279"/>
      <c r="DU17" s="279"/>
      <c r="DV17" s="279"/>
      <c r="DW17" s="279"/>
      <c r="DX17" s="279"/>
      <c r="DY17" s="279"/>
      <c r="DZ17" s="279"/>
      <c r="EA17" s="279"/>
      <c r="EB17" s="279"/>
      <c r="EC17" s="279"/>
      <c r="ED17" s="279"/>
      <c r="EE17" s="279"/>
      <c r="EF17" s="279"/>
      <c r="EG17" s="279"/>
      <c r="EH17" s="279"/>
      <c r="EI17" s="279"/>
      <c r="EJ17" s="279"/>
      <c r="EK17" s="279"/>
      <c r="EL17" s="279"/>
      <c r="EM17" s="279"/>
      <c r="EN17" s="279"/>
      <c r="EO17" s="279"/>
      <c r="EP17" s="279"/>
      <c r="EQ17" s="279"/>
      <c r="ER17" s="279"/>
      <c r="ES17" s="279"/>
      <c r="ET17" s="279"/>
      <c r="EU17" s="279"/>
      <c r="EV17" s="279"/>
      <c r="EW17" s="279"/>
      <c r="EX17" s="279"/>
      <c r="EY17" s="279"/>
      <c r="EZ17" s="279"/>
      <c r="FA17" s="279"/>
      <c r="FB17" s="279"/>
      <c r="FC17" s="279"/>
      <c r="FD17" s="279"/>
      <c r="FE17" s="279"/>
      <c r="FF17" s="279"/>
      <c r="FG17" s="279"/>
      <c r="FH17" s="279"/>
      <c r="FI17" s="279"/>
      <c r="FJ17" s="279"/>
      <c r="FK17" s="279"/>
      <c r="FL17" s="279"/>
      <c r="FM17" s="279"/>
      <c r="FN17" s="279"/>
      <c r="FO17" s="279"/>
      <c r="FP17" s="279"/>
      <c r="FQ17" s="279"/>
      <c r="FR17" s="279"/>
      <c r="FS17" s="279"/>
      <c r="FT17" s="279"/>
      <c r="FU17" s="279"/>
      <c r="FV17" s="279"/>
      <c r="FW17" s="279"/>
      <c r="FX17" s="279"/>
      <c r="FY17" s="279"/>
      <c r="FZ17" s="279"/>
      <c r="GA17" s="279"/>
      <c r="GB17" s="279"/>
      <c r="GC17" s="279"/>
      <c r="GD17" s="279"/>
      <c r="GE17" s="279"/>
      <c r="GF17" s="279"/>
      <c r="GG17" s="279"/>
      <c r="GH17" s="279"/>
      <c r="GI17" s="279"/>
      <c r="GJ17" s="279"/>
      <c r="GK17" s="279"/>
      <c r="GL17" s="279"/>
      <c r="GM17" s="279"/>
      <c r="GN17" s="279"/>
      <c r="GO17" s="279"/>
      <c r="GP17" s="279"/>
      <c r="GQ17" s="279"/>
      <c r="GR17" s="279"/>
      <c r="GS17" s="279"/>
      <c r="GT17" s="279"/>
      <c r="GU17" s="279"/>
      <c r="GV17" s="279"/>
      <c r="GW17" s="279"/>
      <c r="GX17" s="279"/>
      <c r="GY17" s="279"/>
      <c r="GZ17" s="279"/>
      <c r="HA17" s="279"/>
      <c r="HB17" s="279"/>
      <c r="HC17" s="279"/>
      <c r="HD17" s="279"/>
      <c r="HE17" s="279"/>
      <c r="HF17" s="279"/>
      <c r="HG17" s="279"/>
      <c r="HH17" s="279"/>
      <c r="HI17" s="279"/>
      <c r="HJ17" s="279"/>
      <c r="HK17" s="279"/>
      <c r="HL17" s="279"/>
      <c r="HM17" s="279"/>
      <c r="HN17" s="279"/>
      <c r="HO17" s="279"/>
      <c r="HP17" s="279"/>
      <c r="HQ17" s="279"/>
      <c r="HR17" s="279"/>
      <c r="HS17" s="279"/>
      <c r="HT17" s="279"/>
      <c r="HU17" s="279"/>
      <c r="HV17" s="279"/>
      <c r="HW17" s="279"/>
      <c r="HX17" s="279"/>
      <c r="HY17" s="279"/>
      <c r="HZ17" s="279"/>
      <c r="IA17" s="279"/>
      <c r="IB17" s="279"/>
      <c r="IC17" s="279"/>
      <c r="ID17" s="279"/>
      <c r="IE17" s="279"/>
      <c r="IF17" s="279"/>
      <c r="IG17" s="279"/>
      <c r="IH17" s="279"/>
      <c r="II17" s="279"/>
      <c r="IJ17" s="279"/>
      <c r="IK17" s="279"/>
      <c r="IL17" s="279"/>
      <c r="IM17" s="279"/>
      <c r="IN17" s="279"/>
      <c r="IO17" s="279"/>
      <c r="IP17" s="279"/>
      <c r="IQ17" s="279"/>
      <c r="IR17" s="279"/>
      <c r="IS17" s="279"/>
      <c r="IT17" s="279"/>
      <c r="IU17" s="279"/>
    </row>
    <row r="18" spans="1:255" s="261" customFormat="1" ht="24" customHeight="1">
      <c r="A18" s="286" t="s">
        <v>400</v>
      </c>
      <c r="B18" s="283"/>
      <c r="C18" s="283"/>
      <c r="D18" s="286"/>
      <c r="E18" s="287"/>
      <c r="F18" s="288"/>
      <c r="G18" s="279"/>
      <c r="H18" s="279"/>
      <c r="I18" s="279"/>
      <c r="J18" s="279"/>
      <c r="K18" s="279"/>
      <c r="L18" s="279"/>
      <c r="M18" s="279"/>
      <c r="N18" s="279"/>
      <c r="O18" s="279"/>
      <c r="P18" s="279"/>
      <c r="Q18" s="279"/>
      <c r="R18" s="279"/>
      <c r="S18" s="279"/>
      <c r="T18" s="279"/>
      <c r="U18" s="279"/>
      <c r="V18" s="279"/>
      <c r="W18" s="279"/>
      <c r="X18" s="279"/>
      <c r="Y18" s="279"/>
      <c r="Z18" s="279"/>
      <c r="AA18" s="279"/>
      <c r="AB18" s="279"/>
      <c r="AC18" s="279"/>
      <c r="AD18" s="279"/>
      <c r="AE18" s="279"/>
      <c r="AF18" s="279"/>
      <c r="AG18" s="279"/>
      <c r="AH18" s="279"/>
      <c r="AI18" s="279"/>
      <c r="AJ18" s="279"/>
      <c r="AK18" s="279"/>
      <c r="AL18" s="279"/>
      <c r="AM18" s="279"/>
      <c r="AN18" s="279"/>
      <c r="AO18" s="279"/>
      <c r="AP18" s="279"/>
      <c r="AQ18" s="279"/>
      <c r="AR18" s="279"/>
      <c r="AS18" s="279"/>
      <c r="AT18" s="279"/>
      <c r="AU18" s="279"/>
      <c r="AV18" s="279"/>
      <c r="AW18" s="279"/>
      <c r="AX18" s="279"/>
      <c r="AY18" s="279"/>
      <c r="AZ18" s="279"/>
      <c r="BA18" s="279"/>
      <c r="BB18" s="279"/>
      <c r="BC18" s="279"/>
      <c r="BD18" s="279"/>
      <c r="BE18" s="279"/>
      <c r="BF18" s="279"/>
      <c r="BG18" s="279"/>
      <c r="BH18" s="279"/>
      <c r="BI18" s="279"/>
      <c r="BJ18" s="279"/>
      <c r="BK18" s="279"/>
      <c r="BL18" s="279"/>
      <c r="BM18" s="279"/>
      <c r="BN18" s="279"/>
      <c r="BO18" s="279"/>
      <c r="BP18" s="279"/>
      <c r="BQ18" s="279"/>
      <c r="BR18" s="279"/>
      <c r="BS18" s="279"/>
      <c r="BT18" s="279"/>
      <c r="BU18" s="279"/>
      <c r="BV18" s="279"/>
      <c r="BW18" s="279"/>
      <c r="BX18" s="279"/>
      <c r="BY18" s="279"/>
      <c r="BZ18" s="279"/>
      <c r="CA18" s="279"/>
      <c r="CB18" s="279"/>
      <c r="CC18" s="279"/>
      <c r="CD18" s="279"/>
      <c r="CE18" s="279"/>
      <c r="CF18" s="279"/>
      <c r="CG18" s="279"/>
      <c r="CH18" s="279"/>
      <c r="CI18" s="279"/>
      <c r="CJ18" s="279"/>
      <c r="CK18" s="279"/>
      <c r="CL18" s="279"/>
      <c r="CM18" s="279"/>
      <c r="CN18" s="279"/>
      <c r="CO18" s="279"/>
      <c r="CP18" s="279"/>
      <c r="CQ18" s="279"/>
      <c r="CR18" s="279"/>
      <c r="CS18" s="279"/>
      <c r="CT18" s="279"/>
      <c r="CU18" s="279"/>
      <c r="CV18" s="279"/>
      <c r="CW18" s="279"/>
      <c r="CX18" s="279"/>
      <c r="CY18" s="279"/>
      <c r="CZ18" s="279"/>
      <c r="DA18" s="279"/>
      <c r="DB18" s="279"/>
      <c r="DC18" s="279"/>
      <c r="DD18" s="279"/>
      <c r="DE18" s="279"/>
      <c r="DF18" s="279"/>
      <c r="DG18" s="279"/>
      <c r="DH18" s="279"/>
      <c r="DI18" s="279"/>
      <c r="DJ18" s="279"/>
      <c r="DK18" s="279"/>
      <c r="DL18" s="279"/>
      <c r="DM18" s="279"/>
      <c r="DN18" s="279"/>
      <c r="DO18" s="279"/>
      <c r="DP18" s="279"/>
      <c r="DQ18" s="279"/>
      <c r="DR18" s="279"/>
      <c r="DS18" s="279"/>
      <c r="DT18" s="279"/>
      <c r="DU18" s="279"/>
      <c r="DV18" s="279"/>
      <c r="DW18" s="279"/>
      <c r="DX18" s="279"/>
      <c r="DY18" s="279"/>
      <c r="DZ18" s="279"/>
      <c r="EA18" s="279"/>
      <c r="EB18" s="279"/>
      <c r="EC18" s="279"/>
      <c r="ED18" s="279"/>
      <c r="EE18" s="279"/>
      <c r="EF18" s="279"/>
      <c r="EG18" s="279"/>
      <c r="EH18" s="279"/>
      <c r="EI18" s="279"/>
      <c r="EJ18" s="279"/>
      <c r="EK18" s="279"/>
      <c r="EL18" s="279"/>
      <c r="EM18" s="279"/>
      <c r="EN18" s="279"/>
      <c r="EO18" s="279"/>
      <c r="EP18" s="279"/>
      <c r="EQ18" s="279"/>
      <c r="ER18" s="279"/>
      <c r="ES18" s="279"/>
      <c r="ET18" s="279"/>
      <c r="EU18" s="279"/>
      <c r="EV18" s="279"/>
      <c r="EW18" s="279"/>
      <c r="EX18" s="279"/>
      <c r="EY18" s="279"/>
      <c r="EZ18" s="279"/>
      <c r="FA18" s="279"/>
      <c r="FB18" s="279"/>
      <c r="FC18" s="279"/>
      <c r="FD18" s="279"/>
      <c r="FE18" s="279"/>
      <c r="FF18" s="279"/>
      <c r="FG18" s="279"/>
      <c r="FH18" s="279"/>
      <c r="FI18" s="279"/>
      <c r="FJ18" s="279"/>
      <c r="FK18" s="279"/>
      <c r="FL18" s="279"/>
      <c r="FM18" s="279"/>
      <c r="FN18" s="279"/>
      <c r="FO18" s="279"/>
      <c r="FP18" s="279"/>
      <c r="FQ18" s="279"/>
      <c r="FR18" s="279"/>
      <c r="FS18" s="279"/>
      <c r="FT18" s="279"/>
      <c r="FU18" s="279"/>
      <c r="FV18" s="279"/>
      <c r="FW18" s="279"/>
      <c r="FX18" s="279"/>
      <c r="FY18" s="279"/>
      <c r="FZ18" s="279"/>
      <c r="GA18" s="279"/>
      <c r="GB18" s="279"/>
      <c r="GC18" s="279"/>
      <c r="GD18" s="279"/>
      <c r="GE18" s="279"/>
      <c r="GF18" s="279"/>
      <c r="GG18" s="279"/>
      <c r="GH18" s="279"/>
      <c r="GI18" s="279"/>
      <c r="GJ18" s="279"/>
      <c r="GK18" s="279"/>
      <c r="GL18" s="279"/>
      <c r="GM18" s="279"/>
      <c r="GN18" s="279"/>
      <c r="GO18" s="279"/>
      <c r="GP18" s="279"/>
      <c r="GQ18" s="279"/>
      <c r="GR18" s="279"/>
      <c r="GS18" s="279"/>
      <c r="GT18" s="279"/>
      <c r="GU18" s="279"/>
      <c r="GV18" s="279"/>
      <c r="GW18" s="279"/>
      <c r="GX18" s="279"/>
      <c r="GY18" s="279"/>
      <c r="GZ18" s="279"/>
      <c r="HA18" s="279"/>
      <c r="HB18" s="279"/>
      <c r="HC18" s="279"/>
      <c r="HD18" s="279"/>
      <c r="HE18" s="279"/>
      <c r="HF18" s="279"/>
      <c r="HG18" s="279"/>
      <c r="HH18" s="279"/>
      <c r="HI18" s="279"/>
      <c r="HJ18" s="279"/>
      <c r="HK18" s="279"/>
      <c r="HL18" s="279"/>
      <c r="HM18" s="279"/>
      <c r="HN18" s="279"/>
      <c r="HO18" s="279"/>
      <c r="HP18" s="279"/>
      <c r="HQ18" s="279"/>
      <c r="HR18" s="279"/>
      <c r="HS18" s="279"/>
      <c r="HT18" s="279"/>
      <c r="HU18" s="279"/>
      <c r="HV18" s="279"/>
      <c r="HW18" s="279"/>
      <c r="HX18" s="279"/>
      <c r="HY18" s="279"/>
      <c r="HZ18" s="279"/>
      <c r="IA18" s="279"/>
      <c r="IB18" s="279"/>
      <c r="IC18" s="279"/>
      <c r="ID18" s="279"/>
      <c r="IE18" s="279"/>
      <c r="IF18" s="279"/>
      <c r="IG18" s="279"/>
      <c r="IH18" s="279"/>
      <c r="II18" s="279"/>
      <c r="IJ18" s="279"/>
      <c r="IK18" s="279"/>
      <c r="IL18" s="279"/>
      <c r="IM18" s="279"/>
      <c r="IN18" s="279"/>
      <c r="IO18" s="279"/>
      <c r="IP18" s="279"/>
      <c r="IQ18" s="279"/>
      <c r="IR18" s="279"/>
      <c r="IS18" s="279"/>
      <c r="IT18" s="279"/>
      <c r="IU18" s="279"/>
    </row>
    <row r="19" spans="1:255" s="261" customFormat="1" ht="24" customHeight="1">
      <c r="A19" s="286" t="s">
        <v>401</v>
      </c>
      <c r="B19" s="283"/>
      <c r="C19" s="283"/>
      <c r="D19" s="286"/>
      <c r="E19" s="287"/>
      <c r="F19" s="28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79"/>
      <c r="AL19" s="279"/>
      <c r="AM19" s="279"/>
      <c r="AN19" s="279"/>
      <c r="AO19" s="279"/>
      <c r="AP19" s="279"/>
      <c r="AQ19" s="279"/>
      <c r="AR19" s="279"/>
      <c r="AS19" s="279"/>
      <c r="AT19" s="279"/>
      <c r="AU19" s="279"/>
      <c r="AV19" s="279"/>
      <c r="AW19" s="279"/>
      <c r="AX19" s="279"/>
      <c r="AY19" s="279"/>
      <c r="AZ19" s="279"/>
      <c r="BA19" s="279"/>
      <c r="BB19" s="279"/>
      <c r="BC19" s="279"/>
      <c r="BD19" s="279"/>
      <c r="BE19" s="279"/>
      <c r="BF19" s="279"/>
      <c r="BG19" s="279"/>
      <c r="BH19" s="279"/>
      <c r="BI19" s="279"/>
      <c r="BJ19" s="279"/>
      <c r="BK19" s="279"/>
      <c r="BL19" s="279"/>
      <c r="BM19" s="279"/>
      <c r="BN19" s="279"/>
      <c r="BO19" s="279"/>
      <c r="BP19" s="279"/>
      <c r="BQ19" s="279"/>
      <c r="BR19" s="279"/>
      <c r="BS19" s="279"/>
      <c r="BT19" s="279"/>
      <c r="BU19" s="279"/>
      <c r="BV19" s="279"/>
      <c r="BW19" s="279"/>
      <c r="BX19" s="279"/>
      <c r="BY19" s="279"/>
      <c r="BZ19" s="279"/>
      <c r="CA19" s="279"/>
      <c r="CB19" s="279"/>
      <c r="CC19" s="279"/>
      <c r="CD19" s="279"/>
      <c r="CE19" s="279"/>
      <c r="CF19" s="279"/>
      <c r="CG19" s="279"/>
      <c r="CH19" s="279"/>
      <c r="CI19" s="279"/>
      <c r="CJ19" s="279"/>
      <c r="CK19" s="279"/>
      <c r="CL19" s="279"/>
      <c r="CM19" s="279"/>
      <c r="CN19" s="279"/>
      <c r="CO19" s="279"/>
      <c r="CP19" s="279"/>
      <c r="CQ19" s="279"/>
      <c r="CR19" s="279"/>
      <c r="CS19" s="279"/>
      <c r="CT19" s="279"/>
      <c r="CU19" s="279"/>
      <c r="CV19" s="279"/>
      <c r="CW19" s="279"/>
      <c r="CX19" s="279"/>
      <c r="CY19" s="279"/>
      <c r="CZ19" s="279"/>
      <c r="DA19" s="279"/>
      <c r="DB19" s="279"/>
      <c r="DC19" s="279"/>
      <c r="DD19" s="279"/>
      <c r="DE19" s="279"/>
      <c r="DF19" s="279"/>
      <c r="DG19" s="279"/>
      <c r="DH19" s="279"/>
      <c r="DI19" s="279"/>
      <c r="DJ19" s="279"/>
      <c r="DK19" s="279"/>
      <c r="DL19" s="279"/>
      <c r="DM19" s="279"/>
      <c r="DN19" s="279"/>
      <c r="DO19" s="279"/>
      <c r="DP19" s="279"/>
      <c r="DQ19" s="279"/>
      <c r="DR19" s="279"/>
      <c r="DS19" s="279"/>
      <c r="DT19" s="279"/>
      <c r="DU19" s="279"/>
      <c r="DV19" s="279"/>
      <c r="DW19" s="279"/>
      <c r="DX19" s="279"/>
      <c r="DY19" s="279"/>
      <c r="DZ19" s="279"/>
      <c r="EA19" s="279"/>
      <c r="EB19" s="279"/>
      <c r="EC19" s="279"/>
      <c r="ED19" s="279"/>
      <c r="EE19" s="279"/>
      <c r="EF19" s="279"/>
      <c r="EG19" s="279"/>
      <c r="EH19" s="279"/>
      <c r="EI19" s="279"/>
      <c r="EJ19" s="279"/>
      <c r="EK19" s="279"/>
      <c r="EL19" s="279"/>
      <c r="EM19" s="279"/>
      <c r="EN19" s="279"/>
      <c r="EO19" s="279"/>
      <c r="EP19" s="279"/>
      <c r="EQ19" s="279"/>
      <c r="ER19" s="279"/>
      <c r="ES19" s="279"/>
      <c r="ET19" s="279"/>
      <c r="EU19" s="279"/>
      <c r="EV19" s="279"/>
      <c r="EW19" s="279"/>
      <c r="EX19" s="279"/>
      <c r="EY19" s="279"/>
      <c r="EZ19" s="279"/>
      <c r="FA19" s="279"/>
      <c r="FB19" s="279"/>
      <c r="FC19" s="279"/>
      <c r="FD19" s="279"/>
      <c r="FE19" s="279"/>
      <c r="FF19" s="279"/>
      <c r="FG19" s="279"/>
      <c r="FH19" s="279"/>
      <c r="FI19" s="279"/>
      <c r="FJ19" s="279"/>
      <c r="FK19" s="279"/>
      <c r="FL19" s="279"/>
      <c r="FM19" s="279"/>
      <c r="FN19" s="279"/>
      <c r="FO19" s="279"/>
      <c r="FP19" s="279"/>
      <c r="FQ19" s="279"/>
      <c r="FR19" s="279"/>
      <c r="FS19" s="279"/>
      <c r="FT19" s="279"/>
      <c r="FU19" s="279"/>
      <c r="FV19" s="279"/>
      <c r="FW19" s="279"/>
      <c r="FX19" s="279"/>
      <c r="FY19" s="279"/>
      <c r="FZ19" s="279"/>
      <c r="GA19" s="279"/>
      <c r="GB19" s="279"/>
      <c r="GC19" s="279"/>
      <c r="GD19" s="279"/>
      <c r="GE19" s="279"/>
      <c r="GF19" s="279"/>
      <c r="GG19" s="279"/>
      <c r="GH19" s="279"/>
      <c r="GI19" s="279"/>
      <c r="GJ19" s="279"/>
      <c r="GK19" s="279"/>
      <c r="GL19" s="279"/>
      <c r="GM19" s="279"/>
      <c r="GN19" s="279"/>
      <c r="GO19" s="279"/>
      <c r="GP19" s="279"/>
      <c r="GQ19" s="279"/>
      <c r="GR19" s="279"/>
      <c r="GS19" s="279"/>
      <c r="GT19" s="279"/>
      <c r="GU19" s="279"/>
      <c r="GV19" s="279"/>
      <c r="GW19" s="279"/>
      <c r="GX19" s="279"/>
      <c r="GY19" s="279"/>
      <c r="GZ19" s="279"/>
      <c r="HA19" s="279"/>
      <c r="HB19" s="279"/>
      <c r="HC19" s="279"/>
      <c r="HD19" s="279"/>
      <c r="HE19" s="279"/>
      <c r="HF19" s="279"/>
      <c r="HG19" s="279"/>
      <c r="HH19" s="279"/>
      <c r="HI19" s="279"/>
      <c r="HJ19" s="279"/>
      <c r="HK19" s="279"/>
      <c r="HL19" s="279"/>
      <c r="HM19" s="279"/>
      <c r="HN19" s="279"/>
      <c r="HO19" s="279"/>
      <c r="HP19" s="279"/>
      <c r="HQ19" s="279"/>
      <c r="HR19" s="279"/>
      <c r="HS19" s="279"/>
      <c r="HT19" s="279"/>
      <c r="HU19" s="279"/>
      <c r="HV19" s="279"/>
      <c r="HW19" s="279"/>
      <c r="HX19" s="279"/>
      <c r="HY19" s="279"/>
      <c r="HZ19" s="279"/>
      <c r="IA19" s="279"/>
      <c r="IB19" s="279"/>
      <c r="IC19" s="279"/>
      <c r="ID19" s="279"/>
      <c r="IE19" s="279"/>
      <c r="IF19" s="279"/>
      <c r="IG19" s="279"/>
      <c r="IH19" s="279"/>
      <c r="II19" s="279"/>
      <c r="IJ19" s="279"/>
      <c r="IK19" s="279"/>
      <c r="IL19" s="279"/>
      <c r="IM19" s="279"/>
      <c r="IN19" s="279"/>
      <c r="IO19" s="279"/>
      <c r="IP19" s="279"/>
      <c r="IQ19" s="279"/>
      <c r="IR19" s="279"/>
      <c r="IS19" s="279"/>
      <c r="IT19" s="279"/>
      <c r="IU19" s="279"/>
    </row>
    <row r="20" spans="1:255" s="261" customFormat="1" ht="24" customHeight="1">
      <c r="A20" s="286" t="s">
        <v>108</v>
      </c>
      <c r="B20" s="283"/>
      <c r="C20" s="283"/>
      <c r="D20" s="286"/>
      <c r="E20" s="287"/>
      <c r="F20" s="289"/>
      <c r="G20" s="279"/>
      <c r="H20" s="279"/>
      <c r="I20" s="279"/>
      <c r="J20" s="279"/>
      <c r="K20" s="279"/>
      <c r="L20" s="279"/>
      <c r="M20" s="279"/>
      <c r="N20" s="279"/>
      <c r="O20" s="279"/>
      <c r="P20" s="279"/>
      <c r="Q20" s="279"/>
      <c r="R20" s="279"/>
      <c r="S20" s="279"/>
      <c r="T20" s="279"/>
      <c r="U20" s="279"/>
      <c r="V20" s="279"/>
      <c r="W20" s="279"/>
      <c r="X20" s="279"/>
      <c r="Y20" s="279"/>
      <c r="Z20" s="279"/>
      <c r="AA20" s="279"/>
      <c r="AB20" s="279"/>
      <c r="AC20" s="279"/>
      <c r="AD20" s="279"/>
      <c r="AE20" s="279"/>
      <c r="AF20" s="279"/>
      <c r="AG20" s="279"/>
      <c r="AH20" s="279"/>
      <c r="AI20" s="279"/>
      <c r="AJ20" s="279"/>
      <c r="AK20" s="279"/>
      <c r="AL20" s="279"/>
      <c r="AM20" s="279"/>
      <c r="AN20" s="279"/>
      <c r="AO20" s="279"/>
      <c r="AP20" s="279"/>
      <c r="AQ20" s="279"/>
      <c r="AR20" s="279"/>
      <c r="AS20" s="279"/>
      <c r="AT20" s="279"/>
      <c r="AU20" s="279"/>
      <c r="AV20" s="279"/>
      <c r="AW20" s="279"/>
      <c r="AX20" s="279"/>
      <c r="AY20" s="279"/>
      <c r="AZ20" s="279"/>
      <c r="BA20" s="279"/>
      <c r="BB20" s="279"/>
      <c r="BC20" s="279"/>
      <c r="BD20" s="279"/>
      <c r="BE20" s="279"/>
      <c r="BF20" s="279"/>
      <c r="BG20" s="279"/>
      <c r="BH20" s="279"/>
      <c r="BI20" s="279"/>
      <c r="BJ20" s="279"/>
      <c r="BK20" s="279"/>
      <c r="BL20" s="279"/>
      <c r="BM20" s="279"/>
      <c r="BN20" s="279"/>
      <c r="BO20" s="279"/>
      <c r="BP20" s="279"/>
      <c r="BQ20" s="279"/>
      <c r="BR20" s="279"/>
      <c r="BS20" s="279"/>
      <c r="BT20" s="279"/>
      <c r="BU20" s="279"/>
      <c r="BV20" s="279"/>
      <c r="BW20" s="279"/>
      <c r="BX20" s="279"/>
      <c r="BY20" s="279"/>
      <c r="BZ20" s="279"/>
      <c r="CA20" s="279"/>
      <c r="CB20" s="279"/>
      <c r="CC20" s="279"/>
      <c r="CD20" s="279"/>
      <c r="CE20" s="279"/>
      <c r="CF20" s="279"/>
      <c r="CG20" s="279"/>
      <c r="CH20" s="279"/>
      <c r="CI20" s="279"/>
      <c r="CJ20" s="279"/>
      <c r="CK20" s="279"/>
      <c r="CL20" s="279"/>
      <c r="CM20" s="279"/>
      <c r="CN20" s="279"/>
      <c r="CO20" s="279"/>
      <c r="CP20" s="279"/>
      <c r="CQ20" s="279"/>
      <c r="CR20" s="279"/>
      <c r="CS20" s="279"/>
      <c r="CT20" s="279"/>
      <c r="CU20" s="279"/>
      <c r="CV20" s="279"/>
      <c r="CW20" s="279"/>
      <c r="CX20" s="279"/>
      <c r="CY20" s="279"/>
      <c r="CZ20" s="279"/>
      <c r="DA20" s="279"/>
      <c r="DB20" s="279"/>
      <c r="DC20" s="279"/>
      <c r="DD20" s="279"/>
      <c r="DE20" s="279"/>
      <c r="DF20" s="279"/>
      <c r="DG20" s="279"/>
      <c r="DH20" s="279"/>
      <c r="DI20" s="279"/>
      <c r="DJ20" s="279"/>
      <c r="DK20" s="279"/>
      <c r="DL20" s="279"/>
      <c r="DM20" s="279"/>
      <c r="DN20" s="279"/>
      <c r="DO20" s="279"/>
      <c r="DP20" s="279"/>
      <c r="DQ20" s="279"/>
      <c r="DR20" s="279"/>
      <c r="DS20" s="279"/>
      <c r="DT20" s="279"/>
      <c r="DU20" s="279"/>
      <c r="DV20" s="279"/>
      <c r="DW20" s="279"/>
      <c r="DX20" s="279"/>
      <c r="DY20" s="279"/>
      <c r="DZ20" s="279"/>
      <c r="EA20" s="279"/>
      <c r="EB20" s="279"/>
      <c r="EC20" s="279"/>
      <c r="ED20" s="279"/>
      <c r="EE20" s="279"/>
      <c r="EF20" s="279"/>
      <c r="EG20" s="279"/>
      <c r="EH20" s="279"/>
      <c r="EI20" s="279"/>
      <c r="EJ20" s="279"/>
      <c r="EK20" s="279"/>
      <c r="EL20" s="279"/>
      <c r="EM20" s="279"/>
      <c r="EN20" s="279"/>
      <c r="EO20" s="279"/>
      <c r="EP20" s="279"/>
      <c r="EQ20" s="279"/>
      <c r="ER20" s="279"/>
      <c r="ES20" s="279"/>
      <c r="ET20" s="279"/>
      <c r="EU20" s="279"/>
      <c r="EV20" s="279"/>
      <c r="EW20" s="279"/>
      <c r="EX20" s="279"/>
      <c r="EY20" s="279"/>
      <c r="EZ20" s="279"/>
      <c r="FA20" s="279"/>
      <c r="FB20" s="279"/>
      <c r="FC20" s="279"/>
      <c r="FD20" s="279"/>
      <c r="FE20" s="279"/>
      <c r="FF20" s="279"/>
      <c r="FG20" s="279"/>
      <c r="FH20" s="279"/>
      <c r="FI20" s="279"/>
      <c r="FJ20" s="279"/>
      <c r="FK20" s="279"/>
      <c r="FL20" s="279"/>
      <c r="FM20" s="279"/>
      <c r="FN20" s="279"/>
      <c r="FO20" s="279"/>
      <c r="FP20" s="279"/>
      <c r="FQ20" s="279"/>
      <c r="FR20" s="279"/>
      <c r="FS20" s="279"/>
      <c r="FT20" s="279"/>
      <c r="FU20" s="279"/>
      <c r="FV20" s="279"/>
      <c r="FW20" s="279"/>
      <c r="FX20" s="279"/>
      <c r="FY20" s="279"/>
      <c r="FZ20" s="279"/>
      <c r="GA20" s="279"/>
      <c r="GB20" s="279"/>
      <c r="GC20" s="279"/>
      <c r="GD20" s="279"/>
      <c r="GE20" s="279"/>
      <c r="GF20" s="279"/>
      <c r="GG20" s="279"/>
      <c r="GH20" s="279"/>
      <c r="GI20" s="279"/>
      <c r="GJ20" s="279"/>
      <c r="GK20" s="279"/>
      <c r="GL20" s="279"/>
      <c r="GM20" s="279"/>
      <c r="GN20" s="279"/>
      <c r="GO20" s="279"/>
      <c r="GP20" s="279"/>
      <c r="GQ20" s="279"/>
      <c r="GR20" s="279"/>
      <c r="GS20" s="279"/>
      <c r="GT20" s="279"/>
      <c r="GU20" s="279"/>
      <c r="GV20" s="279"/>
      <c r="GW20" s="279"/>
      <c r="GX20" s="279"/>
      <c r="GY20" s="279"/>
      <c r="GZ20" s="279"/>
      <c r="HA20" s="279"/>
      <c r="HB20" s="279"/>
      <c r="HC20" s="279"/>
      <c r="HD20" s="279"/>
      <c r="HE20" s="279"/>
      <c r="HF20" s="279"/>
      <c r="HG20" s="279"/>
      <c r="HH20" s="279"/>
      <c r="HI20" s="279"/>
      <c r="HJ20" s="279"/>
      <c r="HK20" s="279"/>
      <c r="HL20" s="279"/>
      <c r="HM20" s="279"/>
      <c r="HN20" s="279"/>
      <c r="HO20" s="279"/>
      <c r="HP20" s="279"/>
      <c r="HQ20" s="279"/>
      <c r="HR20" s="279"/>
      <c r="HS20" s="279"/>
      <c r="HT20" s="279"/>
      <c r="HU20" s="279"/>
      <c r="HV20" s="279"/>
      <c r="HW20" s="279"/>
      <c r="HX20" s="279"/>
      <c r="HY20" s="279"/>
      <c r="HZ20" s="279"/>
      <c r="IA20" s="279"/>
      <c r="IB20" s="279"/>
      <c r="IC20" s="279"/>
      <c r="ID20" s="279"/>
      <c r="IE20" s="279"/>
      <c r="IF20" s="279"/>
      <c r="IG20" s="279"/>
      <c r="IH20" s="279"/>
      <c r="II20" s="279"/>
      <c r="IJ20" s="279"/>
      <c r="IK20" s="279"/>
      <c r="IL20" s="279"/>
      <c r="IM20" s="279"/>
      <c r="IN20" s="279"/>
      <c r="IO20" s="279"/>
      <c r="IP20" s="279"/>
      <c r="IQ20" s="279"/>
      <c r="IR20" s="279"/>
      <c r="IS20" s="279"/>
      <c r="IT20" s="279"/>
      <c r="IU20" s="279"/>
    </row>
    <row r="21" spans="1:255" s="261" customFormat="1" ht="24" customHeight="1">
      <c r="A21" s="286" t="s">
        <v>108</v>
      </c>
      <c r="B21" s="283"/>
      <c r="C21" s="283"/>
      <c r="D21" s="286"/>
      <c r="E21" s="287"/>
      <c r="F21" s="289"/>
      <c r="G21" s="279"/>
      <c r="H21" s="279"/>
      <c r="I21" s="279"/>
      <c r="J21" s="279"/>
      <c r="K21" s="279"/>
      <c r="L21" s="279"/>
      <c r="M21" s="279"/>
      <c r="N21" s="279"/>
      <c r="O21" s="279"/>
      <c r="P21" s="279"/>
      <c r="Q21" s="279"/>
      <c r="R21" s="279"/>
      <c r="S21" s="279"/>
      <c r="T21" s="279"/>
      <c r="U21" s="279"/>
      <c r="V21" s="279"/>
      <c r="W21" s="279"/>
      <c r="X21" s="279"/>
      <c r="Y21" s="279"/>
      <c r="Z21" s="279"/>
      <c r="AA21" s="279"/>
      <c r="AB21" s="279"/>
      <c r="AC21" s="279"/>
      <c r="AD21" s="279"/>
      <c r="AE21" s="279"/>
      <c r="AF21" s="279"/>
      <c r="AG21" s="279"/>
      <c r="AH21" s="279"/>
      <c r="AI21" s="279"/>
      <c r="AJ21" s="279"/>
      <c r="AK21" s="279"/>
      <c r="AL21" s="279"/>
      <c r="AM21" s="279"/>
      <c r="AN21" s="279"/>
      <c r="AO21" s="279"/>
      <c r="AP21" s="279"/>
      <c r="AQ21" s="279"/>
      <c r="AR21" s="279"/>
      <c r="AS21" s="279"/>
      <c r="AT21" s="279"/>
      <c r="AU21" s="279"/>
      <c r="AV21" s="279"/>
      <c r="AW21" s="279"/>
      <c r="AX21" s="279"/>
      <c r="AY21" s="279"/>
      <c r="AZ21" s="279"/>
      <c r="BA21" s="279"/>
      <c r="BB21" s="279"/>
      <c r="BC21" s="279"/>
      <c r="BD21" s="279"/>
      <c r="BE21" s="279"/>
      <c r="BF21" s="279"/>
      <c r="BG21" s="279"/>
      <c r="BH21" s="279"/>
      <c r="BI21" s="279"/>
      <c r="BJ21" s="279"/>
      <c r="BK21" s="279"/>
      <c r="BL21" s="279"/>
      <c r="BM21" s="279"/>
      <c r="BN21" s="279"/>
      <c r="BO21" s="279"/>
      <c r="BP21" s="279"/>
      <c r="BQ21" s="279"/>
      <c r="BR21" s="279"/>
      <c r="BS21" s="279"/>
      <c r="BT21" s="279"/>
      <c r="BU21" s="279"/>
      <c r="BV21" s="279"/>
      <c r="BW21" s="279"/>
      <c r="BX21" s="279"/>
      <c r="BY21" s="279"/>
      <c r="BZ21" s="279"/>
      <c r="CA21" s="279"/>
      <c r="CB21" s="279"/>
      <c r="CC21" s="279"/>
      <c r="CD21" s="279"/>
      <c r="CE21" s="279"/>
      <c r="CF21" s="279"/>
      <c r="CG21" s="279"/>
      <c r="CH21" s="279"/>
      <c r="CI21" s="279"/>
      <c r="CJ21" s="279"/>
      <c r="CK21" s="279"/>
      <c r="CL21" s="279"/>
      <c r="CM21" s="279"/>
      <c r="CN21" s="279"/>
      <c r="CO21" s="279"/>
      <c r="CP21" s="279"/>
      <c r="CQ21" s="279"/>
      <c r="CR21" s="279"/>
      <c r="CS21" s="279"/>
      <c r="CT21" s="279"/>
      <c r="CU21" s="279"/>
      <c r="CV21" s="279"/>
      <c r="CW21" s="279"/>
      <c r="CX21" s="279"/>
      <c r="CY21" s="279"/>
      <c r="CZ21" s="279"/>
      <c r="DA21" s="279"/>
      <c r="DB21" s="279"/>
      <c r="DC21" s="279"/>
      <c r="DD21" s="279"/>
      <c r="DE21" s="279"/>
      <c r="DF21" s="279"/>
      <c r="DG21" s="279"/>
      <c r="DH21" s="279"/>
      <c r="DI21" s="279"/>
      <c r="DJ21" s="279"/>
      <c r="DK21" s="279"/>
      <c r="DL21" s="279"/>
      <c r="DM21" s="279"/>
      <c r="DN21" s="279"/>
      <c r="DO21" s="279"/>
      <c r="DP21" s="279"/>
      <c r="DQ21" s="279"/>
      <c r="DR21" s="279"/>
      <c r="DS21" s="279"/>
      <c r="DT21" s="279"/>
      <c r="DU21" s="279"/>
      <c r="DV21" s="279"/>
      <c r="DW21" s="279"/>
      <c r="DX21" s="279"/>
      <c r="DY21" s="279"/>
      <c r="DZ21" s="279"/>
      <c r="EA21" s="279"/>
      <c r="EB21" s="279"/>
      <c r="EC21" s="279"/>
      <c r="ED21" s="279"/>
      <c r="EE21" s="279"/>
      <c r="EF21" s="279"/>
      <c r="EG21" s="279"/>
      <c r="EH21" s="279"/>
      <c r="EI21" s="279"/>
      <c r="EJ21" s="279"/>
      <c r="EK21" s="279"/>
      <c r="EL21" s="279"/>
      <c r="EM21" s="279"/>
      <c r="EN21" s="279"/>
      <c r="EO21" s="279"/>
      <c r="EP21" s="279"/>
      <c r="EQ21" s="279"/>
      <c r="ER21" s="279"/>
      <c r="ES21" s="279"/>
      <c r="ET21" s="279"/>
      <c r="EU21" s="279"/>
      <c r="EV21" s="279"/>
      <c r="EW21" s="279"/>
      <c r="EX21" s="279"/>
      <c r="EY21" s="279"/>
      <c r="EZ21" s="279"/>
      <c r="FA21" s="279"/>
      <c r="FB21" s="279"/>
      <c r="FC21" s="279"/>
      <c r="FD21" s="279"/>
      <c r="FE21" s="279"/>
      <c r="FF21" s="279"/>
      <c r="FG21" s="279"/>
      <c r="FH21" s="279"/>
      <c r="FI21" s="279"/>
      <c r="FJ21" s="279"/>
      <c r="FK21" s="279"/>
      <c r="FL21" s="279"/>
      <c r="FM21" s="279"/>
      <c r="FN21" s="279"/>
      <c r="FO21" s="279"/>
      <c r="FP21" s="279"/>
      <c r="FQ21" s="279"/>
      <c r="FR21" s="279"/>
      <c r="FS21" s="279"/>
      <c r="FT21" s="279"/>
      <c r="FU21" s="279"/>
      <c r="FV21" s="279"/>
      <c r="FW21" s="279"/>
      <c r="FX21" s="279"/>
      <c r="FY21" s="279"/>
      <c r="FZ21" s="279"/>
      <c r="GA21" s="279"/>
      <c r="GB21" s="279"/>
      <c r="GC21" s="279"/>
      <c r="GD21" s="279"/>
      <c r="GE21" s="279"/>
      <c r="GF21" s="279"/>
      <c r="GG21" s="279"/>
      <c r="GH21" s="279"/>
      <c r="GI21" s="279"/>
      <c r="GJ21" s="279"/>
      <c r="GK21" s="279"/>
      <c r="GL21" s="279"/>
      <c r="GM21" s="279"/>
      <c r="GN21" s="279"/>
      <c r="GO21" s="279"/>
      <c r="GP21" s="279"/>
      <c r="GQ21" s="279"/>
      <c r="GR21" s="279"/>
      <c r="GS21" s="279"/>
      <c r="GT21" s="279"/>
      <c r="GU21" s="279"/>
      <c r="GV21" s="279"/>
      <c r="GW21" s="279"/>
      <c r="GX21" s="279"/>
      <c r="GY21" s="279"/>
      <c r="GZ21" s="279"/>
      <c r="HA21" s="279"/>
      <c r="HB21" s="279"/>
      <c r="HC21" s="279"/>
      <c r="HD21" s="279"/>
      <c r="HE21" s="279"/>
      <c r="HF21" s="279"/>
      <c r="HG21" s="279"/>
      <c r="HH21" s="279"/>
      <c r="HI21" s="279"/>
      <c r="HJ21" s="279"/>
      <c r="HK21" s="279"/>
      <c r="HL21" s="279"/>
      <c r="HM21" s="279"/>
      <c r="HN21" s="279"/>
      <c r="HO21" s="279"/>
      <c r="HP21" s="279"/>
      <c r="HQ21" s="279"/>
      <c r="HR21" s="279"/>
      <c r="HS21" s="279"/>
      <c r="HT21" s="279"/>
      <c r="HU21" s="279"/>
      <c r="HV21" s="279"/>
      <c r="HW21" s="279"/>
      <c r="HX21" s="279"/>
      <c r="HY21" s="279"/>
      <c r="HZ21" s="279"/>
      <c r="IA21" s="279"/>
      <c r="IB21" s="279"/>
      <c r="IC21" s="279"/>
      <c r="ID21" s="279"/>
      <c r="IE21" s="279"/>
      <c r="IF21" s="279"/>
      <c r="IG21" s="279"/>
      <c r="IH21" s="279"/>
      <c r="II21" s="279"/>
      <c r="IJ21" s="279"/>
      <c r="IK21" s="279"/>
      <c r="IL21" s="279"/>
      <c r="IM21" s="279"/>
      <c r="IN21" s="279"/>
      <c r="IO21" s="279"/>
      <c r="IP21" s="279"/>
      <c r="IQ21" s="279"/>
      <c r="IR21" s="279"/>
      <c r="IS21" s="279"/>
      <c r="IT21" s="279"/>
      <c r="IU21" s="279"/>
    </row>
    <row r="22" spans="1:255" s="261" customFormat="1" ht="24" customHeight="1">
      <c r="A22" s="286" t="s">
        <v>402</v>
      </c>
      <c r="B22" s="283"/>
      <c r="C22" s="283"/>
      <c r="D22" s="286"/>
      <c r="E22" s="287"/>
      <c r="F22" s="289"/>
      <c r="G22" s="279"/>
      <c r="H22" s="279"/>
      <c r="I22" s="279"/>
      <c r="J22" s="279"/>
      <c r="K22" s="279"/>
      <c r="L22" s="279"/>
      <c r="M22" s="279"/>
      <c r="N22" s="279"/>
      <c r="O22" s="279"/>
      <c r="P22" s="279"/>
      <c r="Q22" s="279"/>
      <c r="R22" s="279"/>
      <c r="S22" s="279"/>
      <c r="T22" s="279"/>
      <c r="U22" s="279"/>
      <c r="V22" s="279"/>
      <c r="W22" s="279"/>
      <c r="X22" s="279"/>
      <c r="Y22" s="279"/>
      <c r="Z22" s="279"/>
      <c r="AA22" s="279"/>
      <c r="AB22" s="279"/>
      <c r="AC22" s="279"/>
      <c r="AD22" s="279"/>
      <c r="AE22" s="279"/>
      <c r="AF22" s="279"/>
      <c r="AG22" s="279"/>
      <c r="AH22" s="279"/>
      <c r="AI22" s="279"/>
      <c r="AJ22" s="279"/>
      <c r="AK22" s="279"/>
      <c r="AL22" s="279"/>
      <c r="AM22" s="279"/>
      <c r="AN22" s="279"/>
      <c r="AO22" s="279"/>
      <c r="AP22" s="279"/>
      <c r="AQ22" s="279"/>
      <c r="AR22" s="279"/>
      <c r="AS22" s="279"/>
      <c r="AT22" s="279"/>
      <c r="AU22" s="279"/>
      <c r="AV22" s="279"/>
      <c r="AW22" s="279"/>
      <c r="AX22" s="279"/>
      <c r="AY22" s="279"/>
      <c r="AZ22" s="279"/>
      <c r="BA22" s="279"/>
      <c r="BB22" s="279"/>
      <c r="BC22" s="279"/>
      <c r="BD22" s="279"/>
      <c r="BE22" s="279"/>
      <c r="BF22" s="279"/>
      <c r="BG22" s="279"/>
      <c r="BH22" s="279"/>
      <c r="BI22" s="279"/>
      <c r="BJ22" s="279"/>
      <c r="BK22" s="279"/>
      <c r="BL22" s="279"/>
      <c r="BM22" s="279"/>
      <c r="BN22" s="279"/>
      <c r="BO22" s="279"/>
      <c r="BP22" s="279"/>
      <c r="BQ22" s="279"/>
      <c r="BR22" s="279"/>
      <c r="BS22" s="279"/>
      <c r="BT22" s="279"/>
      <c r="BU22" s="279"/>
      <c r="BV22" s="279"/>
      <c r="BW22" s="279"/>
      <c r="BX22" s="279"/>
      <c r="BY22" s="279"/>
      <c r="BZ22" s="279"/>
      <c r="CA22" s="279"/>
      <c r="CB22" s="279"/>
      <c r="CC22" s="279"/>
      <c r="CD22" s="279"/>
      <c r="CE22" s="279"/>
      <c r="CF22" s="279"/>
      <c r="CG22" s="279"/>
      <c r="CH22" s="279"/>
      <c r="CI22" s="279"/>
      <c r="CJ22" s="279"/>
      <c r="CK22" s="279"/>
      <c r="CL22" s="279"/>
      <c r="CM22" s="279"/>
      <c r="CN22" s="279"/>
      <c r="CO22" s="279"/>
      <c r="CP22" s="279"/>
      <c r="CQ22" s="279"/>
      <c r="CR22" s="279"/>
      <c r="CS22" s="279"/>
      <c r="CT22" s="279"/>
      <c r="CU22" s="279"/>
      <c r="CV22" s="279"/>
      <c r="CW22" s="279"/>
      <c r="CX22" s="279"/>
      <c r="CY22" s="279"/>
      <c r="CZ22" s="279"/>
      <c r="DA22" s="279"/>
      <c r="DB22" s="279"/>
      <c r="DC22" s="279"/>
      <c r="DD22" s="279"/>
      <c r="DE22" s="279"/>
      <c r="DF22" s="279"/>
      <c r="DG22" s="279"/>
      <c r="DH22" s="279"/>
      <c r="DI22" s="279"/>
      <c r="DJ22" s="279"/>
      <c r="DK22" s="279"/>
      <c r="DL22" s="279"/>
      <c r="DM22" s="279"/>
      <c r="DN22" s="279"/>
      <c r="DO22" s="279"/>
      <c r="DP22" s="279"/>
      <c r="DQ22" s="279"/>
      <c r="DR22" s="279"/>
      <c r="DS22" s="279"/>
      <c r="DT22" s="279"/>
      <c r="DU22" s="279"/>
      <c r="DV22" s="279"/>
      <c r="DW22" s="279"/>
      <c r="DX22" s="279"/>
      <c r="DY22" s="279"/>
      <c r="DZ22" s="279"/>
      <c r="EA22" s="279"/>
      <c r="EB22" s="279"/>
      <c r="EC22" s="279"/>
      <c r="ED22" s="279"/>
      <c r="EE22" s="279"/>
      <c r="EF22" s="279"/>
      <c r="EG22" s="279"/>
      <c r="EH22" s="279"/>
      <c r="EI22" s="279"/>
      <c r="EJ22" s="279"/>
      <c r="EK22" s="279"/>
      <c r="EL22" s="279"/>
      <c r="EM22" s="279"/>
      <c r="EN22" s="279"/>
      <c r="EO22" s="279"/>
      <c r="EP22" s="279"/>
      <c r="EQ22" s="279"/>
      <c r="ER22" s="279"/>
      <c r="ES22" s="279"/>
      <c r="ET22" s="279"/>
      <c r="EU22" s="279"/>
      <c r="EV22" s="279"/>
      <c r="EW22" s="279"/>
      <c r="EX22" s="279"/>
      <c r="EY22" s="279"/>
      <c r="EZ22" s="279"/>
      <c r="FA22" s="279"/>
      <c r="FB22" s="279"/>
      <c r="FC22" s="279"/>
      <c r="FD22" s="279"/>
      <c r="FE22" s="279"/>
      <c r="FF22" s="279"/>
      <c r="FG22" s="279"/>
      <c r="FH22" s="279"/>
      <c r="FI22" s="279"/>
      <c r="FJ22" s="279"/>
      <c r="FK22" s="279"/>
      <c r="FL22" s="279"/>
      <c r="FM22" s="279"/>
      <c r="FN22" s="279"/>
      <c r="FO22" s="279"/>
      <c r="FP22" s="279"/>
      <c r="FQ22" s="279"/>
      <c r="FR22" s="279"/>
      <c r="FS22" s="279"/>
      <c r="FT22" s="279"/>
      <c r="FU22" s="279"/>
      <c r="FV22" s="279"/>
      <c r="FW22" s="279"/>
      <c r="FX22" s="279"/>
      <c r="FY22" s="279"/>
      <c r="FZ22" s="279"/>
      <c r="GA22" s="279"/>
      <c r="GB22" s="279"/>
      <c r="GC22" s="279"/>
      <c r="GD22" s="279"/>
      <c r="GE22" s="279"/>
      <c r="GF22" s="279"/>
      <c r="GG22" s="279"/>
      <c r="GH22" s="279"/>
      <c r="GI22" s="279"/>
      <c r="GJ22" s="279"/>
      <c r="GK22" s="279"/>
      <c r="GL22" s="279"/>
      <c r="GM22" s="279"/>
      <c r="GN22" s="279"/>
      <c r="GO22" s="279"/>
      <c r="GP22" s="279"/>
      <c r="GQ22" s="279"/>
      <c r="GR22" s="279"/>
      <c r="GS22" s="279"/>
      <c r="GT22" s="279"/>
      <c r="GU22" s="279"/>
      <c r="GV22" s="279"/>
      <c r="GW22" s="279"/>
      <c r="GX22" s="279"/>
      <c r="GY22" s="279"/>
      <c r="GZ22" s="279"/>
      <c r="HA22" s="279"/>
      <c r="HB22" s="279"/>
      <c r="HC22" s="279"/>
      <c r="HD22" s="279"/>
      <c r="HE22" s="279"/>
      <c r="HF22" s="279"/>
      <c r="HG22" s="279"/>
      <c r="HH22" s="279"/>
      <c r="HI22" s="279"/>
      <c r="HJ22" s="279"/>
      <c r="HK22" s="279"/>
      <c r="HL22" s="279"/>
      <c r="HM22" s="279"/>
      <c r="HN22" s="279"/>
      <c r="HO22" s="279"/>
      <c r="HP22" s="279"/>
      <c r="HQ22" s="279"/>
      <c r="HR22" s="279"/>
      <c r="HS22" s="279"/>
      <c r="HT22" s="279"/>
      <c r="HU22" s="279"/>
      <c r="HV22" s="279"/>
      <c r="HW22" s="279"/>
      <c r="HX22" s="279"/>
      <c r="HY22" s="279"/>
      <c r="HZ22" s="279"/>
      <c r="IA22" s="279"/>
      <c r="IB22" s="279"/>
      <c r="IC22" s="279"/>
      <c r="ID22" s="279"/>
      <c r="IE22" s="279"/>
      <c r="IF22" s="279"/>
      <c r="IG22" s="279"/>
      <c r="IH22" s="279"/>
      <c r="II22" s="279"/>
      <c r="IJ22" s="279"/>
      <c r="IK22" s="279"/>
      <c r="IL22" s="279"/>
      <c r="IM22" s="279"/>
      <c r="IN22" s="279"/>
      <c r="IO22" s="279"/>
      <c r="IP22" s="279"/>
      <c r="IQ22" s="279"/>
      <c r="IR22" s="279"/>
      <c r="IS22" s="279"/>
      <c r="IT22" s="279"/>
      <c r="IU22" s="279"/>
    </row>
    <row r="23" spans="1:255" s="261" customFormat="1" ht="24" customHeight="1">
      <c r="A23" s="290"/>
      <c r="B23" s="291"/>
      <c r="C23" s="291"/>
      <c r="D23" s="290"/>
      <c r="E23" s="292"/>
      <c r="F23" s="289"/>
      <c r="G23" s="279"/>
      <c r="H23" s="279"/>
      <c r="I23" s="279"/>
      <c r="J23" s="279"/>
      <c r="K23" s="279"/>
      <c r="L23" s="279"/>
      <c r="M23" s="279"/>
      <c r="N23" s="279"/>
      <c r="O23" s="279"/>
      <c r="P23" s="279"/>
      <c r="Q23" s="279"/>
      <c r="R23" s="279"/>
      <c r="S23" s="279"/>
      <c r="T23" s="279"/>
      <c r="U23" s="279"/>
      <c r="V23" s="279"/>
      <c r="W23" s="279"/>
      <c r="X23" s="279"/>
      <c r="Y23" s="279"/>
      <c r="Z23" s="279"/>
      <c r="AA23" s="279"/>
      <c r="AB23" s="279"/>
      <c r="AC23" s="279"/>
      <c r="AD23" s="279"/>
      <c r="AE23" s="279"/>
      <c r="AF23" s="279"/>
      <c r="AG23" s="279"/>
      <c r="AH23" s="279"/>
      <c r="AI23" s="279"/>
      <c r="AJ23" s="279"/>
      <c r="AK23" s="279"/>
      <c r="AL23" s="279"/>
      <c r="AM23" s="279"/>
      <c r="AN23" s="279"/>
      <c r="AO23" s="279"/>
      <c r="AP23" s="279"/>
      <c r="AQ23" s="279"/>
      <c r="AR23" s="279"/>
      <c r="AS23" s="279"/>
      <c r="AT23" s="279"/>
      <c r="AU23" s="279"/>
      <c r="AV23" s="279"/>
      <c r="AW23" s="279"/>
      <c r="AX23" s="279"/>
      <c r="AY23" s="279"/>
      <c r="AZ23" s="279"/>
      <c r="BA23" s="279"/>
      <c r="BB23" s="279"/>
      <c r="BC23" s="279"/>
      <c r="BD23" s="279"/>
      <c r="BE23" s="279"/>
      <c r="BF23" s="279"/>
      <c r="BG23" s="279"/>
      <c r="BH23" s="279"/>
      <c r="BI23" s="279"/>
      <c r="BJ23" s="279"/>
      <c r="BK23" s="279"/>
      <c r="BL23" s="279"/>
      <c r="BM23" s="279"/>
      <c r="BN23" s="279"/>
      <c r="BO23" s="279"/>
      <c r="BP23" s="279"/>
      <c r="BQ23" s="279"/>
      <c r="BR23" s="279"/>
      <c r="BS23" s="279"/>
      <c r="BT23" s="279"/>
      <c r="BU23" s="279"/>
      <c r="BV23" s="279"/>
      <c r="BW23" s="279"/>
      <c r="BX23" s="279"/>
      <c r="BY23" s="279"/>
      <c r="BZ23" s="279"/>
      <c r="CA23" s="279"/>
      <c r="CB23" s="279"/>
      <c r="CC23" s="279"/>
      <c r="CD23" s="279"/>
      <c r="CE23" s="279"/>
      <c r="CF23" s="279"/>
      <c r="CG23" s="279"/>
      <c r="CH23" s="279"/>
      <c r="CI23" s="279"/>
      <c r="CJ23" s="279"/>
      <c r="CK23" s="279"/>
      <c r="CL23" s="279"/>
      <c r="CM23" s="279"/>
      <c r="CN23" s="279"/>
      <c r="CO23" s="279"/>
      <c r="CP23" s="279"/>
      <c r="CQ23" s="279"/>
      <c r="CR23" s="279"/>
      <c r="CS23" s="279"/>
      <c r="CT23" s="279"/>
      <c r="CU23" s="279"/>
      <c r="CV23" s="279"/>
      <c r="CW23" s="279"/>
      <c r="CX23" s="279"/>
      <c r="CY23" s="279"/>
      <c r="CZ23" s="279"/>
      <c r="DA23" s="279"/>
      <c r="DB23" s="279"/>
      <c r="DC23" s="279"/>
      <c r="DD23" s="279"/>
      <c r="DE23" s="279"/>
      <c r="DF23" s="279"/>
      <c r="DG23" s="279"/>
      <c r="DH23" s="279"/>
      <c r="DI23" s="279"/>
      <c r="DJ23" s="279"/>
      <c r="DK23" s="279"/>
      <c r="DL23" s="279"/>
      <c r="DM23" s="279"/>
      <c r="DN23" s="279"/>
      <c r="DO23" s="279"/>
      <c r="DP23" s="279"/>
      <c r="DQ23" s="279"/>
      <c r="DR23" s="279"/>
      <c r="DS23" s="279"/>
      <c r="DT23" s="279"/>
      <c r="DU23" s="279"/>
      <c r="DV23" s="279"/>
      <c r="DW23" s="279"/>
      <c r="DX23" s="279"/>
      <c r="DY23" s="279"/>
      <c r="DZ23" s="279"/>
      <c r="EA23" s="279"/>
      <c r="EB23" s="279"/>
      <c r="EC23" s="279"/>
      <c r="ED23" s="279"/>
      <c r="EE23" s="279"/>
      <c r="EF23" s="279"/>
      <c r="EG23" s="279"/>
      <c r="EH23" s="279"/>
      <c r="EI23" s="279"/>
      <c r="EJ23" s="279"/>
      <c r="EK23" s="279"/>
      <c r="EL23" s="279"/>
      <c r="EM23" s="279"/>
      <c r="EN23" s="279"/>
      <c r="EO23" s="279"/>
      <c r="EP23" s="279"/>
      <c r="EQ23" s="279"/>
      <c r="ER23" s="279"/>
      <c r="ES23" s="279"/>
      <c r="ET23" s="279"/>
      <c r="EU23" s="279"/>
      <c r="EV23" s="279"/>
      <c r="EW23" s="279"/>
      <c r="EX23" s="279"/>
      <c r="EY23" s="279"/>
      <c r="EZ23" s="279"/>
      <c r="FA23" s="279"/>
      <c r="FB23" s="279"/>
      <c r="FC23" s="279"/>
      <c r="FD23" s="279"/>
      <c r="FE23" s="279"/>
      <c r="FF23" s="279"/>
      <c r="FG23" s="279"/>
      <c r="FH23" s="279"/>
      <c r="FI23" s="279"/>
      <c r="FJ23" s="279"/>
      <c r="FK23" s="279"/>
      <c r="FL23" s="279"/>
      <c r="FM23" s="279"/>
      <c r="FN23" s="279"/>
      <c r="FO23" s="279"/>
      <c r="FP23" s="279"/>
      <c r="FQ23" s="279"/>
      <c r="FR23" s="279"/>
      <c r="FS23" s="279"/>
      <c r="FT23" s="279"/>
      <c r="FU23" s="279"/>
      <c r="FV23" s="279"/>
      <c r="FW23" s="279"/>
      <c r="FX23" s="279"/>
      <c r="FY23" s="279"/>
      <c r="FZ23" s="279"/>
      <c r="GA23" s="279"/>
      <c r="GB23" s="279"/>
      <c r="GC23" s="279"/>
      <c r="GD23" s="279"/>
      <c r="GE23" s="279"/>
      <c r="GF23" s="279"/>
      <c r="GG23" s="279"/>
      <c r="GH23" s="279"/>
      <c r="GI23" s="279"/>
      <c r="GJ23" s="279"/>
      <c r="GK23" s="279"/>
      <c r="GL23" s="279"/>
      <c r="GM23" s="279"/>
      <c r="GN23" s="279"/>
      <c r="GO23" s="279"/>
      <c r="GP23" s="279"/>
      <c r="GQ23" s="279"/>
      <c r="GR23" s="279"/>
      <c r="GS23" s="279"/>
      <c r="GT23" s="279"/>
      <c r="GU23" s="279"/>
      <c r="GV23" s="279"/>
      <c r="GW23" s="279"/>
      <c r="GX23" s="279"/>
      <c r="GY23" s="279"/>
      <c r="GZ23" s="279"/>
      <c r="HA23" s="279"/>
      <c r="HB23" s="279"/>
      <c r="HC23" s="279"/>
      <c r="HD23" s="279"/>
      <c r="HE23" s="279"/>
      <c r="HF23" s="279"/>
      <c r="HG23" s="279"/>
      <c r="HH23" s="279"/>
      <c r="HI23" s="279"/>
      <c r="HJ23" s="279"/>
      <c r="HK23" s="279"/>
      <c r="HL23" s="279"/>
      <c r="HM23" s="279"/>
      <c r="HN23" s="279"/>
      <c r="HO23" s="279"/>
      <c r="HP23" s="279"/>
      <c r="HQ23" s="279"/>
      <c r="HR23" s="279"/>
      <c r="HS23" s="279"/>
      <c r="HT23" s="279"/>
      <c r="HU23" s="279"/>
      <c r="HV23" s="279"/>
      <c r="HW23" s="279"/>
      <c r="HX23" s="279"/>
      <c r="HY23" s="279"/>
      <c r="HZ23" s="279"/>
      <c r="IA23" s="279"/>
      <c r="IB23" s="279"/>
      <c r="IC23" s="279"/>
      <c r="ID23" s="279"/>
      <c r="IE23" s="279"/>
      <c r="IF23" s="279"/>
      <c r="IG23" s="279"/>
      <c r="IH23" s="279"/>
      <c r="II23" s="279"/>
      <c r="IJ23" s="279"/>
      <c r="IK23" s="279"/>
      <c r="IL23" s="279"/>
      <c r="IM23" s="279"/>
      <c r="IN23" s="279"/>
      <c r="IO23" s="279"/>
      <c r="IP23" s="279"/>
      <c r="IQ23" s="279"/>
      <c r="IR23" s="279"/>
      <c r="IS23" s="279"/>
      <c r="IT23" s="279"/>
      <c r="IU23" s="279"/>
    </row>
    <row r="24" spans="1:255" s="260" customFormat="1" ht="24" customHeight="1">
      <c r="A24" s="293" t="s">
        <v>403</v>
      </c>
      <c r="B24" s="268">
        <f>B5+B16</f>
        <v>1570</v>
      </c>
      <c r="C24" s="268">
        <f>C5+C16</f>
        <v>1570</v>
      </c>
      <c r="D24" s="268">
        <f>D5+D16</f>
        <v>28792</v>
      </c>
      <c r="E24" s="294">
        <f>E5+E16</f>
        <v>1833.8853503184712</v>
      </c>
      <c r="F24" s="294">
        <f>F5+F16</f>
        <v>154.94564632439995</v>
      </c>
      <c r="G24" s="279"/>
      <c r="H24" s="279"/>
      <c r="I24" s="279"/>
      <c r="J24" s="279"/>
      <c r="K24" s="279"/>
      <c r="L24" s="279"/>
      <c r="M24" s="279"/>
      <c r="N24" s="279"/>
      <c r="O24" s="279"/>
      <c r="P24" s="279"/>
      <c r="Q24" s="279"/>
      <c r="R24" s="279"/>
      <c r="S24" s="279"/>
      <c r="T24" s="279"/>
      <c r="U24" s="279"/>
      <c r="V24" s="279"/>
      <c r="W24" s="279"/>
      <c r="X24" s="279"/>
      <c r="Y24" s="279"/>
      <c r="Z24" s="279"/>
      <c r="AA24" s="279"/>
      <c r="AB24" s="279"/>
      <c r="AC24" s="279"/>
      <c r="AD24" s="279"/>
      <c r="AE24" s="279"/>
      <c r="AF24" s="279"/>
      <c r="AG24" s="279"/>
      <c r="AH24" s="279"/>
      <c r="AI24" s="279"/>
      <c r="AJ24" s="279"/>
      <c r="AK24" s="279"/>
      <c r="AL24" s="279"/>
      <c r="AM24" s="279"/>
      <c r="AN24" s="279"/>
      <c r="AO24" s="279"/>
      <c r="AP24" s="279"/>
      <c r="AQ24" s="279"/>
      <c r="AR24" s="279"/>
      <c r="AS24" s="279"/>
      <c r="AT24" s="279"/>
      <c r="AU24" s="279"/>
      <c r="AV24" s="279"/>
      <c r="AW24" s="279"/>
      <c r="AX24" s="279"/>
      <c r="AY24" s="279"/>
      <c r="AZ24" s="279"/>
      <c r="BA24" s="279"/>
      <c r="BB24" s="279"/>
      <c r="BC24" s="279"/>
      <c r="BD24" s="279"/>
      <c r="BE24" s="279"/>
      <c r="BF24" s="279"/>
      <c r="BG24" s="279"/>
      <c r="BH24" s="279"/>
      <c r="BI24" s="279"/>
      <c r="BJ24" s="279"/>
      <c r="BK24" s="279"/>
      <c r="BL24" s="279"/>
      <c r="BM24" s="279"/>
      <c r="BN24" s="279"/>
      <c r="BO24" s="279"/>
      <c r="BP24" s="279"/>
      <c r="BQ24" s="279"/>
      <c r="BR24" s="279"/>
      <c r="BS24" s="279"/>
      <c r="BT24" s="279"/>
      <c r="BU24" s="279"/>
      <c r="BV24" s="279"/>
      <c r="BW24" s="279"/>
      <c r="BX24" s="279"/>
      <c r="BY24" s="279"/>
      <c r="BZ24" s="279"/>
      <c r="CA24" s="279"/>
      <c r="CB24" s="279"/>
      <c r="CC24" s="279"/>
      <c r="CD24" s="279"/>
      <c r="CE24" s="279"/>
      <c r="CF24" s="279"/>
      <c r="CG24" s="279"/>
      <c r="CH24" s="279"/>
      <c r="CI24" s="279"/>
      <c r="CJ24" s="279"/>
      <c r="CK24" s="279"/>
      <c r="CL24" s="279"/>
      <c r="CM24" s="279"/>
      <c r="CN24" s="279"/>
      <c r="CO24" s="279"/>
      <c r="CP24" s="279"/>
      <c r="CQ24" s="279"/>
      <c r="CR24" s="279"/>
      <c r="CS24" s="279"/>
      <c r="CT24" s="279"/>
      <c r="CU24" s="279"/>
      <c r="CV24" s="279"/>
      <c r="CW24" s="279"/>
      <c r="CX24" s="279"/>
      <c r="CY24" s="279"/>
      <c r="CZ24" s="279"/>
      <c r="DA24" s="279"/>
      <c r="DB24" s="279"/>
      <c r="DC24" s="279"/>
      <c r="DD24" s="279"/>
      <c r="DE24" s="279"/>
      <c r="DF24" s="279"/>
      <c r="DG24" s="279"/>
      <c r="DH24" s="279"/>
      <c r="DI24" s="279"/>
      <c r="DJ24" s="279"/>
      <c r="DK24" s="279"/>
      <c r="DL24" s="279"/>
      <c r="DM24" s="279"/>
      <c r="DN24" s="279"/>
      <c r="DO24" s="279"/>
      <c r="DP24" s="279"/>
      <c r="DQ24" s="279"/>
      <c r="DR24" s="279"/>
      <c r="DS24" s="279"/>
      <c r="DT24" s="279"/>
      <c r="DU24" s="279"/>
      <c r="DV24" s="279"/>
      <c r="DW24" s="279"/>
      <c r="DX24" s="279"/>
      <c r="DY24" s="279"/>
      <c r="DZ24" s="279"/>
      <c r="EA24" s="279"/>
      <c r="EB24" s="279"/>
      <c r="EC24" s="279"/>
      <c r="ED24" s="279"/>
      <c r="EE24" s="279"/>
      <c r="EF24" s="279"/>
      <c r="EG24" s="279"/>
      <c r="EH24" s="279"/>
      <c r="EI24" s="279"/>
      <c r="EJ24" s="279"/>
      <c r="EK24" s="279"/>
      <c r="EL24" s="279"/>
      <c r="EM24" s="279"/>
      <c r="EN24" s="279"/>
      <c r="EO24" s="279"/>
      <c r="EP24" s="279"/>
      <c r="EQ24" s="279"/>
      <c r="ER24" s="279"/>
      <c r="ES24" s="279"/>
      <c r="ET24" s="279"/>
      <c r="EU24" s="279"/>
      <c r="EV24" s="279"/>
      <c r="EW24" s="279"/>
      <c r="EX24" s="279"/>
      <c r="EY24" s="279"/>
      <c r="EZ24" s="279"/>
      <c r="FA24" s="279"/>
      <c r="FB24" s="279"/>
      <c r="FC24" s="279"/>
      <c r="FD24" s="279"/>
      <c r="FE24" s="279"/>
      <c r="FF24" s="279"/>
      <c r="FG24" s="279"/>
      <c r="FH24" s="279"/>
      <c r="FI24" s="279"/>
      <c r="FJ24" s="279"/>
      <c r="FK24" s="279"/>
      <c r="FL24" s="279"/>
      <c r="FM24" s="279"/>
      <c r="FN24" s="279"/>
      <c r="FO24" s="279"/>
      <c r="FP24" s="279"/>
      <c r="FQ24" s="279"/>
      <c r="FR24" s="279"/>
      <c r="FS24" s="279"/>
      <c r="FT24" s="279"/>
      <c r="FU24" s="279"/>
      <c r="FV24" s="279"/>
      <c r="FW24" s="279"/>
      <c r="FX24" s="279"/>
      <c r="FY24" s="279"/>
      <c r="FZ24" s="279"/>
      <c r="GA24" s="279"/>
      <c r="GB24" s="279"/>
      <c r="GC24" s="279"/>
      <c r="GD24" s="279"/>
      <c r="GE24" s="279"/>
      <c r="GF24" s="279"/>
      <c r="GG24" s="279"/>
      <c r="GH24" s="279"/>
      <c r="GI24" s="279"/>
      <c r="GJ24" s="279"/>
      <c r="GK24" s="279"/>
      <c r="GL24" s="279"/>
      <c r="GM24" s="279"/>
      <c r="GN24" s="279"/>
      <c r="GO24" s="279"/>
      <c r="GP24" s="279"/>
      <c r="GQ24" s="279"/>
      <c r="GR24" s="279"/>
      <c r="GS24" s="279"/>
      <c r="GT24" s="279"/>
      <c r="GU24" s="279"/>
      <c r="GV24" s="279"/>
      <c r="GW24" s="279"/>
      <c r="GX24" s="279"/>
      <c r="GY24" s="279"/>
      <c r="GZ24" s="279"/>
      <c r="HA24" s="279"/>
      <c r="HB24" s="279"/>
      <c r="HC24" s="279"/>
      <c r="HD24" s="279"/>
      <c r="HE24" s="279"/>
      <c r="HF24" s="279"/>
      <c r="HG24" s="279"/>
      <c r="HH24" s="279"/>
      <c r="HI24" s="279"/>
      <c r="HJ24" s="279"/>
      <c r="HK24" s="279"/>
      <c r="HL24" s="279"/>
      <c r="HM24" s="279"/>
      <c r="HN24" s="279"/>
      <c r="HO24" s="279"/>
      <c r="HP24" s="279"/>
      <c r="HQ24" s="279"/>
      <c r="HR24" s="279"/>
      <c r="HS24" s="279"/>
      <c r="HT24" s="279"/>
      <c r="HU24" s="279"/>
      <c r="HV24" s="279"/>
      <c r="HW24" s="279"/>
      <c r="HX24" s="279"/>
      <c r="HY24" s="279"/>
      <c r="HZ24" s="279"/>
      <c r="IA24" s="279"/>
      <c r="IB24" s="279"/>
      <c r="IC24" s="279"/>
      <c r="ID24" s="279"/>
      <c r="IE24" s="279"/>
      <c r="IF24" s="279"/>
      <c r="IG24" s="279"/>
      <c r="IH24" s="279"/>
      <c r="II24" s="279"/>
      <c r="IJ24" s="279"/>
      <c r="IK24" s="279"/>
      <c r="IL24" s="279"/>
      <c r="IM24" s="279"/>
      <c r="IN24" s="279"/>
      <c r="IO24" s="279"/>
      <c r="IP24" s="279"/>
      <c r="IQ24" s="279"/>
      <c r="IR24" s="279"/>
      <c r="IS24" s="279"/>
      <c r="IT24" s="279"/>
      <c r="IU24" s="279"/>
    </row>
    <row r="25" spans="1:255" s="261" customFormat="1" ht="24" customHeight="1">
      <c r="A25" s="309"/>
      <c r="B25" s="279"/>
      <c r="C25" s="279"/>
      <c r="D25" s="309"/>
      <c r="E25" s="310"/>
      <c r="F25" s="314"/>
      <c r="G25" s="279"/>
      <c r="H25" s="279"/>
      <c r="I25" s="279"/>
      <c r="J25" s="279"/>
      <c r="K25" s="279"/>
      <c r="L25" s="279"/>
      <c r="M25" s="279"/>
      <c r="N25" s="279"/>
      <c r="O25" s="279"/>
      <c r="P25" s="279"/>
      <c r="Q25" s="279"/>
      <c r="R25" s="279"/>
      <c r="S25" s="279"/>
      <c r="T25" s="279"/>
      <c r="U25" s="279"/>
      <c r="V25" s="279"/>
      <c r="W25" s="279"/>
      <c r="X25" s="279"/>
      <c r="Y25" s="279"/>
      <c r="Z25" s="279"/>
      <c r="AA25" s="279"/>
      <c r="AB25" s="279"/>
      <c r="AC25" s="279"/>
      <c r="AD25" s="279"/>
      <c r="AE25" s="279"/>
      <c r="AF25" s="279"/>
      <c r="AG25" s="279"/>
      <c r="AH25" s="279"/>
      <c r="AI25" s="279"/>
      <c r="AJ25" s="279"/>
      <c r="AK25" s="279"/>
      <c r="AL25" s="279"/>
      <c r="AM25" s="279"/>
      <c r="AN25" s="279"/>
      <c r="AO25" s="279"/>
      <c r="AP25" s="279"/>
      <c r="AQ25" s="279"/>
      <c r="AR25" s="279"/>
      <c r="AS25" s="279"/>
      <c r="AT25" s="279"/>
      <c r="AU25" s="279"/>
      <c r="AV25" s="279"/>
      <c r="AW25" s="279"/>
      <c r="AX25" s="279"/>
      <c r="AY25" s="279"/>
      <c r="AZ25" s="279"/>
      <c r="BA25" s="279"/>
      <c r="BB25" s="279"/>
      <c r="BC25" s="279"/>
      <c r="BD25" s="279"/>
      <c r="BE25" s="279"/>
      <c r="BF25" s="279"/>
      <c r="BG25" s="279"/>
      <c r="BH25" s="279"/>
      <c r="BI25" s="279"/>
      <c r="BJ25" s="279"/>
      <c r="BK25" s="279"/>
      <c r="BL25" s="279"/>
      <c r="BM25" s="279"/>
      <c r="BN25" s="279"/>
      <c r="BO25" s="279"/>
      <c r="BP25" s="279"/>
      <c r="BQ25" s="279"/>
      <c r="BR25" s="279"/>
      <c r="BS25" s="279"/>
      <c r="BT25" s="279"/>
      <c r="BU25" s="279"/>
      <c r="BV25" s="279"/>
      <c r="BW25" s="279"/>
      <c r="BX25" s="279"/>
      <c r="BY25" s="279"/>
      <c r="BZ25" s="279"/>
      <c r="CA25" s="279"/>
      <c r="CB25" s="279"/>
      <c r="CC25" s="279"/>
      <c r="CD25" s="279"/>
      <c r="CE25" s="279"/>
      <c r="CF25" s="279"/>
      <c r="CG25" s="279"/>
      <c r="CH25" s="279"/>
      <c r="CI25" s="279"/>
      <c r="CJ25" s="279"/>
      <c r="CK25" s="279"/>
      <c r="CL25" s="279"/>
      <c r="CM25" s="279"/>
      <c r="CN25" s="279"/>
      <c r="CO25" s="279"/>
      <c r="CP25" s="279"/>
      <c r="CQ25" s="279"/>
      <c r="CR25" s="279"/>
      <c r="CS25" s="279"/>
      <c r="CT25" s="279"/>
      <c r="CU25" s="279"/>
      <c r="CV25" s="279"/>
      <c r="CW25" s="279"/>
      <c r="CX25" s="279"/>
      <c r="CY25" s="279"/>
      <c r="CZ25" s="279"/>
      <c r="DA25" s="279"/>
      <c r="DB25" s="279"/>
      <c r="DC25" s="279"/>
      <c r="DD25" s="279"/>
      <c r="DE25" s="279"/>
      <c r="DF25" s="279"/>
      <c r="DG25" s="279"/>
      <c r="DH25" s="279"/>
      <c r="DI25" s="279"/>
      <c r="DJ25" s="279"/>
      <c r="DK25" s="279"/>
      <c r="DL25" s="279"/>
      <c r="DM25" s="279"/>
      <c r="DN25" s="279"/>
      <c r="DO25" s="279"/>
      <c r="DP25" s="279"/>
      <c r="DQ25" s="279"/>
      <c r="DR25" s="279"/>
      <c r="DS25" s="279"/>
      <c r="DT25" s="279"/>
      <c r="DU25" s="279"/>
      <c r="DV25" s="279"/>
      <c r="DW25" s="279"/>
      <c r="DX25" s="279"/>
      <c r="DY25" s="279"/>
      <c r="DZ25" s="279"/>
      <c r="EA25" s="279"/>
      <c r="EB25" s="279"/>
      <c r="EC25" s="279"/>
      <c r="ED25" s="279"/>
      <c r="EE25" s="279"/>
      <c r="EF25" s="279"/>
      <c r="EG25" s="279"/>
      <c r="EH25" s="279"/>
      <c r="EI25" s="279"/>
      <c r="EJ25" s="279"/>
      <c r="EK25" s="279"/>
      <c r="EL25" s="279"/>
      <c r="EM25" s="279"/>
      <c r="EN25" s="279"/>
      <c r="EO25" s="279"/>
      <c r="EP25" s="279"/>
      <c r="EQ25" s="279"/>
      <c r="ER25" s="279"/>
      <c r="ES25" s="279"/>
      <c r="ET25" s="279"/>
      <c r="EU25" s="279"/>
      <c r="EV25" s="279"/>
      <c r="EW25" s="279"/>
      <c r="EX25" s="279"/>
      <c r="EY25" s="279"/>
      <c r="EZ25" s="279"/>
      <c r="FA25" s="279"/>
      <c r="FB25" s="279"/>
      <c r="FC25" s="279"/>
      <c r="FD25" s="279"/>
      <c r="FE25" s="279"/>
      <c r="FF25" s="279"/>
      <c r="FG25" s="279"/>
      <c r="FH25" s="279"/>
      <c r="FI25" s="279"/>
      <c r="FJ25" s="279"/>
      <c r="FK25" s="279"/>
      <c r="FL25" s="279"/>
      <c r="FM25" s="279"/>
      <c r="FN25" s="279"/>
      <c r="FO25" s="279"/>
      <c r="FP25" s="279"/>
      <c r="FQ25" s="279"/>
      <c r="FR25" s="279"/>
      <c r="FS25" s="279"/>
      <c r="FT25" s="279"/>
      <c r="FU25" s="279"/>
      <c r="FV25" s="279"/>
      <c r="FW25" s="279"/>
      <c r="FX25" s="279"/>
      <c r="FY25" s="279"/>
      <c r="FZ25" s="279"/>
      <c r="GA25" s="279"/>
      <c r="GB25" s="279"/>
      <c r="GC25" s="279"/>
      <c r="GD25" s="279"/>
      <c r="GE25" s="279"/>
      <c r="GF25" s="279"/>
      <c r="GG25" s="279"/>
      <c r="GH25" s="279"/>
      <c r="GI25" s="279"/>
      <c r="GJ25" s="279"/>
      <c r="GK25" s="279"/>
      <c r="GL25" s="279"/>
      <c r="GM25" s="279"/>
      <c r="GN25" s="279"/>
      <c r="GO25" s="279"/>
      <c r="GP25" s="279"/>
      <c r="GQ25" s="279"/>
      <c r="GR25" s="279"/>
      <c r="GS25" s="279"/>
      <c r="GT25" s="279"/>
      <c r="GU25" s="279"/>
      <c r="GV25" s="279"/>
      <c r="GW25" s="279"/>
      <c r="GX25" s="279"/>
      <c r="GY25" s="279"/>
      <c r="GZ25" s="279"/>
      <c r="HA25" s="279"/>
      <c r="HB25" s="279"/>
      <c r="HC25" s="279"/>
      <c r="HD25" s="279"/>
      <c r="HE25" s="279"/>
      <c r="HF25" s="279"/>
      <c r="HG25" s="279"/>
      <c r="HH25" s="279"/>
      <c r="HI25" s="279"/>
      <c r="HJ25" s="279"/>
      <c r="HK25" s="279"/>
      <c r="HL25" s="279"/>
      <c r="HM25" s="279"/>
      <c r="HN25" s="279"/>
      <c r="HO25" s="279"/>
      <c r="HP25" s="279"/>
      <c r="HQ25" s="279"/>
      <c r="HR25" s="279"/>
      <c r="HS25" s="279"/>
      <c r="HT25" s="279"/>
      <c r="HU25" s="279"/>
      <c r="HV25" s="279"/>
      <c r="HW25" s="279"/>
      <c r="HX25" s="279"/>
      <c r="HY25" s="279"/>
      <c r="HZ25" s="279"/>
      <c r="IA25" s="279"/>
      <c r="IB25" s="279"/>
      <c r="IC25" s="279"/>
      <c r="ID25" s="279"/>
      <c r="IE25" s="279"/>
      <c r="IF25" s="279"/>
      <c r="IG25" s="279"/>
      <c r="IH25" s="279"/>
      <c r="II25" s="279"/>
      <c r="IJ25" s="279"/>
      <c r="IK25" s="279"/>
      <c r="IL25" s="279"/>
      <c r="IM25" s="279"/>
      <c r="IN25" s="279"/>
      <c r="IO25" s="279"/>
      <c r="IP25" s="279"/>
      <c r="IQ25" s="279"/>
      <c r="IR25" s="279"/>
      <c r="IS25" s="279"/>
      <c r="IT25" s="279"/>
      <c r="IU25" s="279"/>
    </row>
    <row r="26" spans="1:255" s="262" customFormat="1" ht="24" customHeight="1">
      <c r="A26" s="309"/>
      <c r="B26" s="279"/>
      <c r="C26" s="279"/>
      <c r="D26" s="309"/>
      <c r="E26" s="310"/>
      <c r="F26" s="314"/>
      <c r="G26" s="279"/>
      <c r="H26" s="279"/>
      <c r="I26" s="279"/>
      <c r="J26" s="279"/>
      <c r="K26" s="279"/>
      <c r="L26" s="279"/>
      <c r="M26" s="279"/>
      <c r="N26" s="279"/>
      <c r="O26" s="279"/>
      <c r="P26" s="279"/>
      <c r="Q26" s="279"/>
      <c r="R26" s="279"/>
      <c r="S26" s="279"/>
      <c r="T26" s="279"/>
      <c r="U26" s="279"/>
      <c r="V26" s="279"/>
      <c r="W26" s="279"/>
      <c r="X26" s="279"/>
      <c r="Y26" s="279"/>
      <c r="Z26" s="279"/>
      <c r="AA26" s="279"/>
      <c r="AB26" s="279"/>
      <c r="AC26" s="279"/>
      <c r="AD26" s="279"/>
      <c r="AE26" s="279"/>
      <c r="AF26" s="279"/>
      <c r="AG26" s="279"/>
      <c r="AH26" s="279"/>
      <c r="AI26" s="279"/>
      <c r="AJ26" s="279"/>
      <c r="AK26" s="279"/>
      <c r="AL26" s="279"/>
      <c r="AM26" s="279"/>
      <c r="AN26" s="279"/>
      <c r="AO26" s="279"/>
      <c r="AP26" s="279"/>
      <c r="AQ26" s="279"/>
      <c r="AR26" s="279"/>
      <c r="AS26" s="279"/>
      <c r="AT26" s="279"/>
      <c r="AU26" s="279"/>
      <c r="AV26" s="279"/>
      <c r="AW26" s="279"/>
      <c r="AX26" s="279"/>
      <c r="AY26" s="279"/>
      <c r="AZ26" s="279"/>
      <c r="BA26" s="279"/>
      <c r="BB26" s="279"/>
      <c r="BC26" s="279"/>
      <c r="BD26" s="279"/>
      <c r="BE26" s="279"/>
      <c r="BF26" s="279"/>
      <c r="BG26" s="279"/>
      <c r="BH26" s="279"/>
      <c r="BI26" s="279"/>
      <c r="BJ26" s="279"/>
      <c r="BK26" s="279"/>
      <c r="BL26" s="279"/>
      <c r="BM26" s="279"/>
      <c r="BN26" s="279"/>
      <c r="BO26" s="279"/>
      <c r="BP26" s="279"/>
      <c r="BQ26" s="279"/>
      <c r="BR26" s="279"/>
      <c r="BS26" s="279"/>
      <c r="BT26" s="279"/>
      <c r="BU26" s="279"/>
      <c r="BV26" s="279"/>
      <c r="BW26" s="279"/>
      <c r="BX26" s="279"/>
      <c r="BY26" s="279"/>
      <c r="BZ26" s="279"/>
      <c r="CA26" s="279"/>
      <c r="CB26" s="279"/>
      <c r="CC26" s="279"/>
      <c r="CD26" s="279"/>
      <c r="CE26" s="279"/>
      <c r="CF26" s="279"/>
      <c r="CG26" s="279"/>
      <c r="CH26" s="279"/>
      <c r="CI26" s="279"/>
      <c r="CJ26" s="279"/>
      <c r="CK26" s="279"/>
      <c r="CL26" s="279"/>
      <c r="CM26" s="279"/>
      <c r="CN26" s="279"/>
      <c r="CO26" s="279"/>
      <c r="CP26" s="279"/>
      <c r="CQ26" s="279"/>
      <c r="CR26" s="279"/>
      <c r="CS26" s="279"/>
      <c r="CT26" s="279"/>
      <c r="CU26" s="279"/>
      <c r="CV26" s="279"/>
      <c r="CW26" s="279"/>
      <c r="CX26" s="279"/>
      <c r="CY26" s="279"/>
      <c r="CZ26" s="279"/>
      <c r="DA26" s="279"/>
      <c r="DB26" s="279"/>
      <c r="DC26" s="279"/>
      <c r="DD26" s="279"/>
      <c r="DE26" s="279"/>
      <c r="DF26" s="279"/>
      <c r="DG26" s="279"/>
      <c r="DH26" s="279"/>
      <c r="DI26" s="279"/>
      <c r="DJ26" s="279"/>
      <c r="DK26" s="279"/>
      <c r="DL26" s="279"/>
      <c r="DM26" s="279"/>
      <c r="DN26" s="279"/>
      <c r="DO26" s="279"/>
      <c r="DP26" s="279"/>
      <c r="DQ26" s="279"/>
      <c r="DR26" s="279"/>
      <c r="DS26" s="279"/>
      <c r="DT26" s="279"/>
      <c r="DU26" s="279"/>
      <c r="DV26" s="279"/>
      <c r="DW26" s="279"/>
      <c r="DX26" s="279"/>
      <c r="DY26" s="279"/>
      <c r="DZ26" s="279"/>
      <c r="EA26" s="279"/>
      <c r="EB26" s="279"/>
      <c r="EC26" s="279"/>
      <c r="ED26" s="279"/>
      <c r="EE26" s="279"/>
      <c r="EF26" s="279"/>
      <c r="EG26" s="279"/>
      <c r="EH26" s="279"/>
      <c r="EI26" s="279"/>
      <c r="EJ26" s="279"/>
      <c r="EK26" s="279"/>
      <c r="EL26" s="279"/>
      <c r="EM26" s="279"/>
      <c r="EN26" s="279"/>
      <c r="EO26" s="279"/>
      <c r="EP26" s="279"/>
      <c r="EQ26" s="279"/>
      <c r="ER26" s="279"/>
      <c r="ES26" s="279"/>
      <c r="ET26" s="279"/>
      <c r="EU26" s="279"/>
      <c r="EV26" s="279"/>
      <c r="EW26" s="279"/>
      <c r="EX26" s="279"/>
      <c r="EY26" s="279"/>
      <c r="EZ26" s="279"/>
      <c r="FA26" s="279"/>
      <c r="FB26" s="279"/>
      <c r="FC26" s="279"/>
      <c r="FD26" s="279"/>
      <c r="FE26" s="279"/>
      <c r="FF26" s="279"/>
      <c r="FG26" s="279"/>
      <c r="FH26" s="279"/>
      <c r="FI26" s="279"/>
      <c r="FJ26" s="279"/>
      <c r="FK26" s="279"/>
      <c r="FL26" s="279"/>
      <c r="FM26" s="279"/>
      <c r="FN26" s="279"/>
      <c r="FO26" s="279"/>
      <c r="FP26" s="279"/>
      <c r="FQ26" s="279"/>
      <c r="FR26" s="279"/>
      <c r="FS26" s="279"/>
      <c r="FT26" s="279"/>
      <c r="FU26" s="279"/>
      <c r="FV26" s="279"/>
      <c r="FW26" s="279"/>
      <c r="FX26" s="279"/>
      <c r="FY26" s="279"/>
      <c r="FZ26" s="279"/>
      <c r="GA26" s="279"/>
      <c r="GB26" s="279"/>
      <c r="GC26" s="279"/>
      <c r="GD26" s="279"/>
      <c r="GE26" s="279"/>
      <c r="GF26" s="279"/>
      <c r="GG26" s="279"/>
      <c r="GH26" s="279"/>
      <c r="GI26" s="279"/>
      <c r="GJ26" s="279"/>
      <c r="GK26" s="279"/>
      <c r="GL26" s="279"/>
      <c r="GM26" s="279"/>
      <c r="GN26" s="279"/>
      <c r="GO26" s="279"/>
      <c r="GP26" s="279"/>
      <c r="GQ26" s="279"/>
      <c r="GR26" s="279"/>
      <c r="GS26" s="279"/>
      <c r="GT26" s="279"/>
      <c r="GU26" s="279"/>
      <c r="GV26" s="279"/>
      <c r="GW26" s="279"/>
      <c r="GX26" s="279"/>
      <c r="GY26" s="279"/>
      <c r="GZ26" s="279"/>
      <c r="HA26" s="279"/>
      <c r="HB26" s="279"/>
      <c r="HC26" s="279"/>
      <c r="HD26" s="279"/>
      <c r="HE26" s="279"/>
      <c r="HF26" s="279"/>
      <c r="HG26" s="279"/>
      <c r="HH26" s="279"/>
      <c r="HI26" s="279"/>
      <c r="HJ26" s="279"/>
      <c r="HK26" s="279"/>
      <c r="HL26" s="279"/>
      <c r="HM26" s="279"/>
      <c r="HN26" s="279"/>
      <c r="HO26" s="279"/>
      <c r="HP26" s="279"/>
      <c r="HQ26" s="279"/>
      <c r="HR26" s="279"/>
      <c r="HS26" s="279"/>
      <c r="HT26" s="279"/>
      <c r="HU26" s="279"/>
      <c r="HV26" s="279"/>
      <c r="HW26" s="279"/>
      <c r="HX26" s="279"/>
      <c r="HY26" s="279"/>
      <c r="HZ26" s="279"/>
      <c r="IA26" s="279"/>
      <c r="IB26" s="279"/>
      <c r="IC26" s="279"/>
      <c r="ID26" s="279"/>
      <c r="IE26" s="279"/>
      <c r="IF26" s="279"/>
      <c r="IG26" s="279"/>
      <c r="IH26" s="279"/>
      <c r="II26" s="279"/>
      <c r="IJ26" s="279"/>
      <c r="IK26" s="279"/>
      <c r="IL26" s="279"/>
      <c r="IM26" s="279"/>
      <c r="IN26" s="279"/>
      <c r="IO26" s="279"/>
      <c r="IP26" s="279"/>
      <c r="IQ26" s="279"/>
      <c r="IR26" s="279"/>
      <c r="IS26" s="279"/>
      <c r="IT26" s="279"/>
      <c r="IU26" s="279"/>
    </row>
    <row r="27" spans="1:255" s="262" customFormat="1" ht="24" customHeight="1">
      <c r="A27" s="309"/>
      <c r="B27" s="279"/>
      <c r="C27" s="279"/>
      <c r="D27" s="309"/>
      <c r="E27" s="310"/>
      <c r="F27" s="314"/>
      <c r="G27" s="279"/>
      <c r="H27" s="279"/>
      <c r="I27" s="279"/>
      <c r="J27" s="279"/>
      <c r="K27" s="279"/>
      <c r="L27" s="279"/>
      <c r="M27" s="279"/>
      <c r="N27" s="279"/>
      <c r="O27" s="279"/>
      <c r="P27" s="279"/>
      <c r="Q27" s="279"/>
      <c r="R27" s="279"/>
      <c r="S27" s="279"/>
      <c r="T27" s="279"/>
      <c r="U27" s="279"/>
      <c r="V27" s="279"/>
      <c r="W27" s="279"/>
      <c r="X27" s="279"/>
      <c r="Y27" s="279"/>
      <c r="Z27" s="279"/>
      <c r="AA27" s="279"/>
      <c r="AB27" s="279"/>
      <c r="AC27" s="279"/>
      <c r="AD27" s="279"/>
      <c r="AE27" s="279"/>
      <c r="AF27" s="279"/>
      <c r="AG27" s="279"/>
      <c r="AH27" s="279"/>
      <c r="AI27" s="279"/>
      <c r="AJ27" s="279"/>
      <c r="AK27" s="279"/>
      <c r="AL27" s="279"/>
      <c r="AM27" s="279"/>
      <c r="AN27" s="279"/>
      <c r="AO27" s="279"/>
      <c r="AP27" s="279"/>
      <c r="AQ27" s="279"/>
      <c r="AR27" s="279"/>
      <c r="AS27" s="279"/>
      <c r="AT27" s="279"/>
      <c r="AU27" s="279"/>
      <c r="AV27" s="279"/>
      <c r="AW27" s="279"/>
      <c r="AX27" s="279"/>
      <c r="AY27" s="279"/>
      <c r="AZ27" s="279"/>
      <c r="BA27" s="279"/>
      <c r="BB27" s="279"/>
      <c r="BC27" s="279"/>
      <c r="BD27" s="279"/>
      <c r="BE27" s="279"/>
      <c r="BF27" s="279"/>
      <c r="BG27" s="279"/>
      <c r="BH27" s="279"/>
      <c r="BI27" s="279"/>
      <c r="BJ27" s="279"/>
      <c r="BK27" s="279"/>
      <c r="BL27" s="279"/>
      <c r="BM27" s="279"/>
      <c r="BN27" s="279"/>
      <c r="BO27" s="279"/>
      <c r="BP27" s="279"/>
      <c r="BQ27" s="279"/>
      <c r="BR27" s="279"/>
      <c r="BS27" s="279"/>
      <c r="BT27" s="279"/>
      <c r="BU27" s="279"/>
      <c r="BV27" s="279"/>
      <c r="BW27" s="279"/>
      <c r="BX27" s="279"/>
      <c r="BY27" s="279"/>
      <c r="BZ27" s="279"/>
      <c r="CA27" s="279"/>
      <c r="CB27" s="279"/>
      <c r="CC27" s="279"/>
      <c r="CD27" s="279"/>
      <c r="CE27" s="279"/>
      <c r="CF27" s="279"/>
      <c r="CG27" s="279"/>
      <c r="CH27" s="279"/>
      <c r="CI27" s="279"/>
      <c r="CJ27" s="279"/>
      <c r="CK27" s="279"/>
      <c r="CL27" s="279"/>
      <c r="CM27" s="279"/>
      <c r="CN27" s="279"/>
      <c r="CO27" s="279"/>
      <c r="CP27" s="279"/>
      <c r="CQ27" s="279"/>
      <c r="CR27" s="279"/>
      <c r="CS27" s="279"/>
      <c r="CT27" s="279"/>
      <c r="CU27" s="279"/>
      <c r="CV27" s="279"/>
      <c r="CW27" s="279"/>
      <c r="CX27" s="279"/>
      <c r="CY27" s="279"/>
      <c r="CZ27" s="279"/>
      <c r="DA27" s="279"/>
      <c r="DB27" s="279"/>
      <c r="DC27" s="279"/>
      <c r="DD27" s="279"/>
      <c r="DE27" s="279"/>
      <c r="DF27" s="279"/>
      <c r="DG27" s="279"/>
      <c r="DH27" s="279"/>
      <c r="DI27" s="279"/>
      <c r="DJ27" s="279"/>
      <c r="DK27" s="279"/>
      <c r="DL27" s="279"/>
      <c r="DM27" s="279"/>
      <c r="DN27" s="279"/>
      <c r="DO27" s="279"/>
      <c r="DP27" s="279"/>
      <c r="DQ27" s="279"/>
      <c r="DR27" s="279"/>
      <c r="DS27" s="279"/>
      <c r="DT27" s="279"/>
      <c r="DU27" s="279"/>
      <c r="DV27" s="279"/>
      <c r="DW27" s="279"/>
      <c r="DX27" s="279"/>
      <c r="DY27" s="279"/>
      <c r="DZ27" s="279"/>
      <c r="EA27" s="279"/>
      <c r="EB27" s="279"/>
      <c r="EC27" s="279"/>
      <c r="ED27" s="279"/>
      <c r="EE27" s="279"/>
      <c r="EF27" s="279"/>
      <c r="EG27" s="279"/>
      <c r="EH27" s="279"/>
      <c r="EI27" s="279"/>
      <c r="EJ27" s="279"/>
      <c r="EK27" s="279"/>
      <c r="EL27" s="279"/>
      <c r="EM27" s="279"/>
      <c r="EN27" s="279"/>
      <c r="EO27" s="279"/>
      <c r="EP27" s="279"/>
      <c r="EQ27" s="279"/>
      <c r="ER27" s="279"/>
      <c r="ES27" s="279"/>
      <c r="ET27" s="279"/>
      <c r="EU27" s="279"/>
      <c r="EV27" s="279"/>
      <c r="EW27" s="279"/>
      <c r="EX27" s="279"/>
      <c r="EY27" s="279"/>
      <c r="EZ27" s="279"/>
      <c r="FA27" s="279"/>
      <c r="FB27" s="279"/>
      <c r="FC27" s="279"/>
      <c r="FD27" s="279"/>
      <c r="FE27" s="279"/>
      <c r="FF27" s="279"/>
      <c r="FG27" s="279"/>
      <c r="FH27" s="279"/>
      <c r="FI27" s="279"/>
      <c r="FJ27" s="279"/>
      <c r="FK27" s="279"/>
      <c r="FL27" s="279"/>
      <c r="FM27" s="279"/>
      <c r="FN27" s="279"/>
      <c r="FO27" s="279"/>
      <c r="FP27" s="279"/>
      <c r="FQ27" s="279"/>
      <c r="FR27" s="279"/>
      <c r="FS27" s="279"/>
      <c r="FT27" s="279"/>
      <c r="FU27" s="279"/>
      <c r="FV27" s="279"/>
      <c r="FW27" s="279"/>
      <c r="FX27" s="279"/>
      <c r="FY27" s="279"/>
      <c r="FZ27" s="279"/>
      <c r="GA27" s="279"/>
      <c r="GB27" s="279"/>
      <c r="GC27" s="279"/>
      <c r="GD27" s="279"/>
      <c r="GE27" s="279"/>
      <c r="GF27" s="279"/>
      <c r="GG27" s="279"/>
      <c r="GH27" s="279"/>
      <c r="GI27" s="279"/>
      <c r="GJ27" s="279"/>
      <c r="GK27" s="279"/>
      <c r="GL27" s="279"/>
      <c r="GM27" s="279"/>
      <c r="GN27" s="279"/>
      <c r="GO27" s="279"/>
      <c r="GP27" s="279"/>
      <c r="GQ27" s="279"/>
      <c r="GR27" s="279"/>
      <c r="GS27" s="279"/>
      <c r="GT27" s="279"/>
      <c r="GU27" s="279"/>
      <c r="GV27" s="279"/>
      <c r="GW27" s="279"/>
      <c r="GX27" s="279"/>
      <c r="GY27" s="279"/>
      <c r="GZ27" s="279"/>
      <c r="HA27" s="279"/>
      <c r="HB27" s="279"/>
      <c r="HC27" s="279"/>
      <c r="HD27" s="279"/>
      <c r="HE27" s="279"/>
      <c r="HF27" s="279"/>
      <c r="HG27" s="279"/>
      <c r="HH27" s="279"/>
      <c r="HI27" s="279"/>
      <c r="HJ27" s="279"/>
      <c r="HK27" s="279"/>
      <c r="HL27" s="279"/>
      <c r="HM27" s="279"/>
      <c r="HN27" s="279"/>
      <c r="HO27" s="279"/>
      <c r="HP27" s="279"/>
      <c r="HQ27" s="279"/>
      <c r="HR27" s="279"/>
      <c r="HS27" s="279"/>
      <c r="HT27" s="279"/>
      <c r="HU27" s="279"/>
      <c r="HV27" s="279"/>
      <c r="HW27" s="279"/>
      <c r="HX27" s="279"/>
      <c r="HY27" s="279"/>
      <c r="HZ27" s="279"/>
      <c r="IA27" s="279"/>
      <c r="IB27" s="279"/>
      <c r="IC27" s="279"/>
      <c r="ID27" s="279"/>
      <c r="IE27" s="279"/>
      <c r="IF27" s="279"/>
      <c r="IG27" s="279"/>
      <c r="IH27" s="279"/>
      <c r="II27" s="279"/>
      <c r="IJ27" s="279"/>
      <c r="IK27" s="279"/>
      <c r="IL27" s="279"/>
      <c r="IM27" s="279"/>
      <c r="IN27" s="279"/>
      <c r="IO27" s="279"/>
      <c r="IP27" s="279"/>
      <c r="IQ27" s="279"/>
      <c r="IR27" s="279"/>
      <c r="IS27" s="279"/>
      <c r="IT27" s="279"/>
      <c r="IU27" s="279"/>
    </row>
    <row r="28" spans="1:255" s="262" customFormat="1" ht="24" customHeight="1">
      <c r="A28" s="309"/>
      <c r="B28" s="279"/>
      <c r="C28" s="279"/>
      <c r="D28" s="309"/>
      <c r="E28" s="310"/>
      <c r="F28" s="314"/>
      <c r="G28" s="279"/>
      <c r="H28" s="279"/>
      <c r="I28" s="279"/>
      <c r="J28" s="279"/>
      <c r="K28" s="279"/>
      <c r="L28" s="279"/>
      <c r="M28" s="279"/>
      <c r="N28" s="279"/>
      <c r="O28" s="279"/>
      <c r="P28" s="279"/>
      <c r="Q28" s="279"/>
      <c r="R28" s="279"/>
      <c r="S28" s="279"/>
      <c r="T28" s="279"/>
      <c r="U28" s="279"/>
      <c r="V28" s="279"/>
      <c r="W28" s="279"/>
      <c r="X28" s="279"/>
      <c r="Y28" s="279"/>
      <c r="Z28" s="279"/>
      <c r="AA28" s="279"/>
      <c r="AB28" s="279"/>
      <c r="AC28" s="279"/>
      <c r="AD28" s="279"/>
      <c r="AE28" s="279"/>
      <c r="AF28" s="279"/>
      <c r="AG28" s="279"/>
      <c r="AH28" s="279"/>
      <c r="AI28" s="279"/>
      <c r="AJ28" s="279"/>
      <c r="AK28" s="279"/>
      <c r="AL28" s="279"/>
      <c r="AM28" s="279"/>
      <c r="AN28" s="279"/>
      <c r="AO28" s="279"/>
      <c r="AP28" s="279"/>
      <c r="AQ28" s="279"/>
      <c r="AR28" s="279"/>
      <c r="AS28" s="279"/>
      <c r="AT28" s="279"/>
      <c r="AU28" s="279"/>
      <c r="AV28" s="279"/>
      <c r="AW28" s="279"/>
      <c r="AX28" s="279"/>
      <c r="AY28" s="279"/>
      <c r="AZ28" s="279"/>
      <c r="BA28" s="279"/>
      <c r="BB28" s="279"/>
      <c r="BC28" s="279"/>
      <c r="BD28" s="279"/>
      <c r="BE28" s="279"/>
      <c r="BF28" s="279"/>
      <c r="BG28" s="279"/>
      <c r="BH28" s="279"/>
      <c r="BI28" s="279"/>
      <c r="BJ28" s="279"/>
      <c r="BK28" s="279"/>
      <c r="BL28" s="279"/>
      <c r="BM28" s="279"/>
      <c r="BN28" s="279"/>
      <c r="BO28" s="279"/>
      <c r="BP28" s="279"/>
      <c r="BQ28" s="279"/>
      <c r="BR28" s="279"/>
      <c r="BS28" s="279"/>
      <c r="BT28" s="279"/>
      <c r="BU28" s="279"/>
      <c r="BV28" s="279"/>
      <c r="BW28" s="279"/>
      <c r="BX28" s="279"/>
      <c r="BY28" s="279"/>
      <c r="BZ28" s="279"/>
      <c r="CA28" s="279"/>
      <c r="CB28" s="279"/>
      <c r="CC28" s="279"/>
      <c r="CD28" s="279"/>
      <c r="CE28" s="279"/>
      <c r="CF28" s="279"/>
      <c r="CG28" s="279"/>
      <c r="CH28" s="279"/>
      <c r="CI28" s="279"/>
      <c r="CJ28" s="279"/>
      <c r="CK28" s="279"/>
      <c r="CL28" s="279"/>
      <c r="CM28" s="279"/>
      <c r="CN28" s="279"/>
      <c r="CO28" s="279"/>
      <c r="CP28" s="279"/>
      <c r="CQ28" s="279"/>
      <c r="CR28" s="279"/>
      <c r="CS28" s="279"/>
      <c r="CT28" s="279"/>
      <c r="CU28" s="279"/>
      <c r="CV28" s="279"/>
      <c r="CW28" s="279"/>
      <c r="CX28" s="279"/>
      <c r="CY28" s="279"/>
      <c r="CZ28" s="279"/>
      <c r="DA28" s="279"/>
      <c r="DB28" s="279"/>
      <c r="DC28" s="279"/>
      <c r="DD28" s="279"/>
      <c r="DE28" s="279"/>
      <c r="DF28" s="279"/>
      <c r="DG28" s="279"/>
      <c r="DH28" s="279"/>
      <c r="DI28" s="279"/>
      <c r="DJ28" s="279"/>
      <c r="DK28" s="279"/>
      <c r="DL28" s="279"/>
      <c r="DM28" s="279"/>
      <c r="DN28" s="279"/>
      <c r="DO28" s="279"/>
      <c r="DP28" s="279"/>
      <c r="DQ28" s="279"/>
      <c r="DR28" s="279"/>
      <c r="DS28" s="279"/>
      <c r="DT28" s="279"/>
      <c r="DU28" s="279"/>
      <c r="DV28" s="279"/>
      <c r="DW28" s="279"/>
      <c r="DX28" s="279"/>
      <c r="DY28" s="279"/>
      <c r="DZ28" s="279"/>
      <c r="EA28" s="279"/>
      <c r="EB28" s="279"/>
      <c r="EC28" s="279"/>
      <c r="ED28" s="279"/>
      <c r="EE28" s="279"/>
      <c r="EF28" s="279"/>
      <c r="EG28" s="279"/>
      <c r="EH28" s="279"/>
      <c r="EI28" s="279"/>
      <c r="EJ28" s="279"/>
      <c r="EK28" s="279"/>
      <c r="EL28" s="279"/>
      <c r="EM28" s="279"/>
      <c r="EN28" s="279"/>
      <c r="EO28" s="279"/>
      <c r="EP28" s="279"/>
      <c r="EQ28" s="279"/>
      <c r="ER28" s="279"/>
      <c r="ES28" s="279"/>
      <c r="ET28" s="279"/>
      <c r="EU28" s="279"/>
      <c r="EV28" s="279"/>
      <c r="EW28" s="279"/>
      <c r="EX28" s="279"/>
      <c r="EY28" s="279"/>
      <c r="EZ28" s="279"/>
      <c r="FA28" s="279"/>
      <c r="FB28" s="279"/>
      <c r="FC28" s="279"/>
      <c r="FD28" s="279"/>
      <c r="FE28" s="279"/>
      <c r="FF28" s="279"/>
      <c r="FG28" s="279"/>
      <c r="FH28" s="279"/>
      <c r="FI28" s="279"/>
      <c r="FJ28" s="279"/>
      <c r="FK28" s="279"/>
      <c r="FL28" s="279"/>
      <c r="FM28" s="279"/>
      <c r="FN28" s="279"/>
      <c r="FO28" s="279"/>
      <c r="FP28" s="279"/>
      <c r="FQ28" s="279"/>
      <c r="FR28" s="279"/>
      <c r="FS28" s="279"/>
      <c r="FT28" s="279"/>
      <c r="FU28" s="279"/>
      <c r="FV28" s="279"/>
      <c r="FW28" s="279"/>
      <c r="FX28" s="279"/>
      <c r="FY28" s="279"/>
      <c r="FZ28" s="279"/>
      <c r="GA28" s="279"/>
      <c r="GB28" s="279"/>
      <c r="GC28" s="279"/>
      <c r="GD28" s="279"/>
      <c r="GE28" s="279"/>
      <c r="GF28" s="279"/>
      <c r="GG28" s="279"/>
      <c r="GH28" s="279"/>
      <c r="GI28" s="279"/>
      <c r="GJ28" s="279"/>
      <c r="GK28" s="279"/>
      <c r="GL28" s="279"/>
      <c r="GM28" s="279"/>
      <c r="GN28" s="279"/>
      <c r="GO28" s="279"/>
      <c r="GP28" s="279"/>
      <c r="GQ28" s="279"/>
      <c r="GR28" s="279"/>
      <c r="GS28" s="279"/>
      <c r="GT28" s="279"/>
      <c r="GU28" s="279"/>
      <c r="GV28" s="279"/>
      <c r="GW28" s="279"/>
      <c r="GX28" s="279"/>
      <c r="GY28" s="279"/>
      <c r="GZ28" s="279"/>
      <c r="HA28" s="279"/>
      <c r="HB28" s="279"/>
      <c r="HC28" s="279"/>
      <c r="HD28" s="279"/>
      <c r="HE28" s="279"/>
      <c r="HF28" s="279"/>
      <c r="HG28" s="279"/>
      <c r="HH28" s="279"/>
      <c r="HI28" s="279"/>
      <c r="HJ28" s="279"/>
      <c r="HK28" s="279"/>
      <c r="HL28" s="279"/>
      <c r="HM28" s="279"/>
      <c r="HN28" s="279"/>
      <c r="HO28" s="279"/>
      <c r="HP28" s="279"/>
      <c r="HQ28" s="279"/>
      <c r="HR28" s="279"/>
      <c r="HS28" s="279"/>
      <c r="HT28" s="279"/>
      <c r="HU28" s="279"/>
      <c r="HV28" s="279"/>
      <c r="HW28" s="279"/>
      <c r="HX28" s="279"/>
      <c r="HY28" s="279"/>
      <c r="HZ28" s="279"/>
      <c r="IA28" s="279"/>
      <c r="IB28" s="279"/>
      <c r="IC28" s="279"/>
      <c r="ID28" s="279"/>
      <c r="IE28" s="279"/>
      <c r="IF28" s="279"/>
      <c r="IG28" s="279"/>
      <c r="IH28" s="279"/>
      <c r="II28" s="279"/>
      <c r="IJ28" s="279"/>
      <c r="IK28" s="279"/>
      <c r="IL28" s="279"/>
      <c r="IM28" s="279"/>
      <c r="IN28" s="279"/>
      <c r="IO28" s="279"/>
      <c r="IP28" s="279"/>
      <c r="IQ28" s="279"/>
      <c r="IR28" s="279"/>
      <c r="IS28" s="279"/>
      <c r="IT28" s="279"/>
      <c r="IU28" s="279"/>
    </row>
    <row r="29" spans="1:255" s="262" customFormat="1" ht="24" customHeight="1">
      <c r="A29" s="309"/>
      <c r="B29" s="279"/>
      <c r="C29" s="279"/>
      <c r="D29" s="309"/>
      <c r="E29" s="310"/>
      <c r="F29" s="314"/>
      <c r="G29" s="279"/>
      <c r="H29" s="279"/>
      <c r="I29" s="279"/>
      <c r="J29" s="279"/>
      <c r="K29" s="279"/>
      <c r="L29" s="279"/>
      <c r="M29" s="279"/>
      <c r="N29" s="279"/>
      <c r="O29" s="279"/>
      <c r="P29" s="279"/>
      <c r="Q29" s="279"/>
      <c r="R29" s="279"/>
      <c r="S29" s="279"/>
      <c r="T29" s="279"/>
      <c r="U29" s="279"/>
      <c r="V29" s="279"/>
      <c r="W29" s="279"/>
      <c r="X29" s="279"/>
      <c r="Y29" s="279"/>
      <c r="Z29" s="279"/>
      <c r="AA29" s="279"/>
      <c r="AB29" s="279"/>
      <c r="AC29" s="279"/>
      <c r="AD29" s="279"/>
      <c r="AE29" s="279"/>
      <c r="AF29" s="279"/>
      <c r="AG29" s="279"/>
      <c r="AH29" s="279"/>
      <c r="AI29" s="279"/>
      <c r="AJ29" s="279"/>
      <c r="AK29" s="279"/>
      <c r="AL29" s="279"/>
      <c r="AM29" s="279"/>
      <c r="AN29" s="279"/>
      <c r="AO29" s="279"/>
      <c r="AP29" s="279"/>
      <c r="AQ29" s="279"/>
      <c r="AR29" s="279"/>
      <c r="AS29" s="279"/>
      <c r="AT29" s="279"/>
      <c r="AU29" s="279"/>
      <c r="AV29" s="279"/>
      <c r="AW29" s="279"/>
      <c r="AX29" s="279"/>
      <c r="AY29" s="279"/>
      <c r="AZ29" s="279"/>
      <c r="BA29" s="279"/>
      <c r="BB29" s="279"/>
      <c r="BC29" s="279"/>
      <c r="BD29" s="279"/>
      <c r="BE29" s="279"/>
      <c r="BF29" s="279"/>
      <c r="BG29" s="279"/>
      <c r="BH29" s="279"/>
      <c r="BI29" s="279"/>
      <c r="BJ29" s="279"/>
      <c r="BK29" s="279"/>
      <c r="BL29" s="279"/>
      <c r="BM29" s="279"/>
      <c r="BN29" s="279"/>
      <c r="BO29" s="279"/>
      <c r="BP29" s="279"/>
      <c r="BQ29" s="279"/>
      <c r="BR29" s="279"/>
      <c r="BS29" s="279"/>
      <c r="BT29" s="279"/>
      <c r="BU29" s="279"/>
      <c r="BV29" s="279"/>
      <c r="BW29" s="279"/>
      <c r="BX29" s="279"/>
      <c r="BY29" s="279"/>
      <c r="BZ29" s="279"/>
      <c r="CA29" s="279"/>
      <c r="CB29" s="279"/>
      <c r="CC29" s="279"/>
      <c r="CD29" s="279"/>
      <c r="CE29" s="279"/>
      <c r="CF29" s="279"/>
      <c r="CG29" s="279"/>
      <c r="CH29" s="279"/>
      <c r="CI29" s="279"/>
      <c r="CJ29" s="279"/>
      <c r="CK29" s="279"/>
      <c r="CL29" s="279"/>
      <c r="CM29" s="279"/>
      <c r="CN29" s="279"/>
      <c r="CO29" s="279"/>
      <c r="CP29" s="279"/>
      <c r="CQ29" s="279"/>
      <c r="CR29" s="279"/>
      <c r="CS29" s="279"/>
      <c r="CT29" s="279"/>
      <c r="CU29" s="279"/>
      <c r="CV29" s="279"/>
      <c r="CW29" s="279"/>
      <c r="CX29" s="279"/>
      <c r="CY29" s="279"/>
      <c r="CZ29" s="279"/>
      <c r="DA29" s="279"/>
      <c r="DB29" s="279"/>
      <c r="DC29" s="279"/>
      <c r="DD29" s="279"/>
      <c r="DE29" s="279"/>
      <c r="DF29" s="279"/>
      <c r="DG29" s="279"/>
      <c r="DH29" s="279"/>
      <c r="DI29" s="279"/>
      <c r="DJ29" s="279"/>
      <c r="DK29" s="279"/>
      <c r="DL29" s="279"/>
      <c r="DM29" s="279"/>
      <c r="DN29" s="279"/>
      <c r="DO29" s="279"/>
      <c r="DP29" s="279"/>
      <c r="DQ29" s="279"/>
      <c r="DR29" s="279"/>
      <c r="DS29" s="279"/>
      <c r="DT29" s="279"/>
      <c r="DU29" s="279"/>
      <c r="DV29" s="279"/>
      <c r="DW29" s="279"/>
      <c r="DX29" s="279"/>
      <c r="DY29" s="279"/>
      <c r="DZ29" s="279"/>
      <c r="EA29" s="279"/>
      <c r="EB29" s="279"/>
      <c r="EC29" s="279"/>
      <c r="ED29" s="279"/>
      <c r="EE29" s="279"/>
      <c r="EF29" s="279"/>
      <c r="EG29" s="279"/>
      <c r="EH29" s="279"/>
      <c r="EI29" s="279"/>
      <c r="EJ29" s="279"/>
      <c r="EK29" s="279"/>
      <c r="EL29" s="279"/>
      <c r="EM29" s="279"/>
      <c r="EN29" s="279"/>
      <c r="EO29" s="279"/>
      <c r="EP29" s="279"/>
      <c r="EQ29" s="279"/>
      <c r="ER29" s="279"/>
      <c r="ES29" s="279"/>
      <c r="ET29" s="279"/>
      <c r="EU29" s="279"/>
      <c r="EV29" s="279"/>
      <c r="EW29" s="279"/>
      <c r="EX29" s="279"/>
      <c r="EY29" s="279"/>
      <c r="EZ29" s="279"/>
      <c r="FA29" s="279"/>
      <c r="FB29" s="279"/>
      <c r="FC29" s="279"/>
      <c r="FD29" s="279"/>
      <c r="FE29" s="279"/>
      <c r="FF29" s="279"/>
      <c r="FG29" s="279"/>
      <c r="FH29" s="279"/>
      <c r="FI29" s="279"/>
      <c r="FJ29" s="279"/>
      <c r="FK29" s="279"/>
      <c r="FL29" s="279"/>
      <c r="FM29" s="279"/>
      <c r="FN29" s="279"/>
      <c r="FO29" s="279"/>
      <c r="FP29" s="279"/>
      <c r="FQ29" s="279"/>
      <c r="FR29" s="279"/>
      <c r="FS29" s="279"/>
      <c r="FT29" s="279"/>
      <c r="FU29" s="279"/>
      <c r="FV29" s="279"/>
      <c r="FW29" s="279"/>
      <c r="FX29" s="279"/>
      <c r="FY29" s="279"/>
      <c r="FZ29" s="279"/>
      <c r="GA29" s="279"/>
      <c r="GB29" s="279"/>
      <c r="GC29" s="279"/>
      <c r="GD29" s="279"/>
      <c r="GE29" s="279"/>
      <c r="GF29" s="279"/>
      <c r="GG29" s="279"/>
      <c r="GH29" s="279"/>
      <c r="GI29" s="279"/>
      <c r="GJ29" s="279"/>
      <c r="GK29" s="279"/>
      <c r="GL29" s="279"/>
      <c r="GM29" s="279"/>
      <c r="GN29" s="279"/>
      <c r="GO29" s="279"/>
      <c r="GP29" s="279"/>
      <c r="GQ29" s="279"/>
      <c r="GR29" s="279"/>
      <c r="GS29" s="279"/>
      <c r="GT29" s="279"/>
      <c r="GU29" s="279"/>
      <c r="GV29" s="279"/>
      <c r="GW29" s="279"/>
      <c r="GX29" s="279"/>
      <c r="GY29" s="279"/>
      <c r="GZ29" s="279"/>
      <c r="HA29" s="279"/>
      <c r="HB29" s="279"/>
      <c r="HC29" s="279"/>
      <c r="HD29" s="279"/>
      <c r="HE29" s="279"/>
      <c r="HF29" s="279"/>
      <c r="HG29" s="279"/>
      <c r="HH29" s="279"/>
      <c r="HI29" s="279"/>
      <c r="HJ29" s="279"/>
      <c r="HK29" s="279"/>
      <c r="HL29" s="279"/>
      <c r="HM29" s="279"/>
      <c r="HN29" s="279"/>
      <c r="HO29" s="279"/>
      <c r="HP29" s="279"/>
      <c r="HQ29" s="279"/>
      <c r="HR29" s="279"/>
      <c r="HS29" s="279"/>
      <c r="HT29" s="279"/>
      <c r="HU29" s="279"/>
      <c r="HV29" s="279"/>
      <c r="HW29" s="279"/>
      <c r="HX29" s="279"/>
      <c r="HY29" s="279"/>
      <c r="HZ29" s="279"/>
      <c r="IA29" s="279"/>
      <c r="IB29" s="279"/>
      <c r="IC29" s="279"/>
      <c r="ID29" s="279"/>
      <c r="IE29" s="279"/>
      <c r="IF29" s="279"/>
      <c r="IG29" s="279"/>
      <c r="IH29" s="279"/>
      <c r="II29" s="279"/>
      <c r="IJ29" s="279"/>
      <c r="IK29" s="279"/>
      <c r="IL29" s="279"/>
      <c r="IM29" s="279"/>
      <c r="IN29" s="279"/>
      <c r="IO29" s="279"/>
      <c r="IP29" s="279"/>
      <c r="IQ29" s="279"/>
      <c r="IR29" s="279"/>
      <c r="IS29" s="279"/>
      <c r="IT29" s="279"/>
      <c r="IU29" s="279"/>
    </row>
    <row r="30" spans="1:255" s="262" customFormat="1" ht="24" customHeight="1">
      <c r="A30" s="309"/>
      <c r="B30" s="279"/>
      <c r="C30" s="279"/>
      <c r="D30" s="309"/>
      <c r="E30" s="310"/>
      <c r="F30" s="314"/>
      <c r="G30" s="279"/>
      <c r="H30" s="279"/>
      <c r="I30" s="279"/>
      <c r="J30" s="279"/>
      <c r="K30" s="279"/>
      <c r="L30" s="279"/>
      <c r="M30" s="279"/>
      <c r="N30" s="279"/>
      <c r="O30" s="279"/>
      <c r="P30" s="279"/>
      <c r="Q30" s="279"/>
      <c r="R30" s="279"/>
      <c r="S30" s="279"/>
      <c r="T30" s="279"/>
      <c r="U30" s="279"/>
      <c r="V30" s="279"/>
      <c r="W30" s="279"/>
      <c r="X30" s="279"/>
      <c r="Y30" s="279"/>
      <c r="Z30" s="279"/>
      <c r="AA30" s="279"/>
      <c r="AB30" s="279"/>
      <c r="AC30" s="279"/>
      <c r="AD30" s="279"/>
      <c r="AE30" s="279"/>
      <c r="AF30" s="279"/>
      <c r="AG30" s="279"/>
      <c r="AH30" s="279"/>
      <c r="AI30" s="279"/>
      <c r="AJ30" s="279"/>
      <c r="AK30" s="279"/>
      <c r="AL30" s="279"/>
      <c r="AM30" s="279"/>
      <c r="AN30" s="279"/>
      <c r="AO30" s="279"/>
      <c r="AP30" s="279"/>
      <c r="AQ30" s="279"/>
      <c r="AR30" s="279"/>
      <c r="AS30" s="279"/>
      <c r="AT30" s="279"/>
      <c r="AU30" s="279"/>
      <c r="AV30" s="279"/>
      <c r="AW30" s="279"/>
      <c r="AX30" s="279"/>
      <c r="AY30" s="279"/>
      <c r="AZ30" s="279"/>
      <c r="BA30" s="279"/>
      <c r="BB30" s="279"/>
      <c r="BC30" s="279"/>
      <c r="BD30" s="279"/>
      <c r="BE30" s="279"/>
      <c r="BF30" s="279"/>
      <c r="BG30" s="279"/>
      <c r="BH30" s="279"/>
      <c r="BI30" s="279"/>
      <c r="BJ30" s="279"/>
      <c r="BK30" s="279"/>
      <c r="BL30" s="279"/>
      <c r="BM30" s="279"/>
      <c r="BN30" s="279"/>
      <c r="BO30" s="279"/>
      <c r="BP30" s="279"/>
      <c r="BQ30" s="279"/>
      <c r="BR30" s="279"/>
      <c r="BS30" s="279"/>
      <c r="BT30" s="279"/>
      <c r="BU30" s="279"/>
      <c r="BV30" s="279"/>
      <c r="BW30" s="279"/>
      <c r="BX30" s="279"/>
      <c r="BY30" s="279"/>
      <c r="BZ30" s="279"/>
      <c r="CA30" s="279"/>
      <c r="CB30" s="279"/>
      <c r="CC30" s="279"/>
      <c r="CD30" s="279"/>
      <c r="CE30" s="279"/>
      <c r="CF30" s="279"/>
      <c r="CG30" s="279"/>
      <c r="CH30" s="279"/>
      <c r="CI30" s="279"/>
      <c r="CJ30" s="279"/>
      <c r="CK30" s="279"/>
      <c r="CL30" s="279"/>
      <c r="CM30" s="279"/>
      <c r="CN30" s="279"/>
      <c r="CO30" s="279"/>
      <c r="CP30" s="279"/>
      <c r="CQ30" s="279"/>
      <c r="CR30" s="279"/>
      <c r="CS30" s="279"/>
      <c r="CT30" s="279"/>
      <c r="CU30" s="279"/>
      <c r="CV30" s="279"/>
      <c r="CW30" s="279"/>
      <c r="CX30" s="279"/>
      <c r="CY30" s="279"/>
      <c r="CZ30" s="279"/>
      <c r="DA30" s="279"/>
      <c r="DB30" s="279"/>
      <c r="DC30" s="279"/>
      <c r="DD30" s="279"/>
      <c r="DE30" s="279"/>
      <c r="DF30" s="279"/>
      <c r="DG30" s="279"/>
      <c r="DH30" s="279"/>
      <c r="DI30" s="279"/>
      <c r="DJ30" s="279"/>
      <c r="DK30" s="279"/>
      <c r="DL30" s="279"/>
      <c r="DM30" s="279"/>
      <c r="DN30" s="279"/>
      <c r="DO30" s="279"/>
      <c r="DP30" s="279"/>
      <c r="DQ30" s="279"/>
      <c r="DR30" s="279"/>
      <c r="DS30" s="279"/>
      <c r="DT30" s="279"/>
      <c r="DU30" s="279"/>
      <c r="DV30" s="279"/>
      <c r="DW30" s="279"/>
      <c r="DX30" s="279"/>
      <c r="DY30" s="279"/>
      <c r="DZ30" s="279"/>
      <c r="EA30" s="279"/>
      <c r="EB30" s="279"/>
      <c r="EC30" s="279"/>
      <c r="ED30" s="279"/>
      <c r="EE30" s="279"/>
      <c r="EF30" s="279"/>
      <c r="EG30" s="279"/>
      <c r="EH30" s="279"/>
      <c r="EI30" s="279"/>
      <c r="EJ30" s="279"/>
      <c r="EK30" s="279"/>
      <c r="EL30" s="279"/>
      <c r="EM30" s="279"/>
      <c r="EN30" s="279"/>
      <c r="EO30" s="279"/>
      <c r="EP30" s="279"/>
      <c r="EQ30" s="279"/>
      <c r="ER30" s="279"/>
      <c r="ES30" s="279"/>
      <c r="ET30" s="279"/>
      <c r="EU30" s="279"/>
      <c r="EV30" s="279"/>
      <c r="EW30" s="279"/>
      <c r="EX30" s="279"/>
      <c r="EY30" s="279"/>
      <c r="EZ30" s="279"/>
      <c r="FA30" s="279"/>
      <c r="FB30" s="279"/>
      <c r="FC30" s="279"/>
      <c r="FD30" s="279"/>
      <c r="FE30" s="279"/>
      <c r="FF30" s="279"/>
      <c r="FG30" s="279"/>
      <c r="FH30" s="279"/>
      <c r="FI30" s="279"/>
      <c r="FJ30" s="279"/>
      <c r="FK30" s="279"/>
      <c r="FL30" s="279"/>
      <c r="FM30" s="279"/>
      <c r="FN30" s="279"/>
      <c r="FO30" s="279"/>
      <c r="FP30" s="279"/>
      <c r="FQ30" s="279"/>
      <c r="FR30" s="279"/>
      <c r="FS30" s="279"/>
      <c r="FT30" s="279"/>
      <c r="FU30" s="279"/>
      <c r="FV30" s="279"/>
      <c r="FW30" s="279"/>
      <c r="FX30" s="279"/>
      <c r="FY30" s="279"/>
      <c r="FZ30" s="279"/>
      <c r="GA30" s="279"/>
      <c r="GB30" s="279"/>
      <c r="GC30" s="279"/>
      <c r="GD30" s="279"/>
      <c r="GE30" s="279"/>
      <c r="GF30" s="279"/>
      <c r="GG30" s="279"/>
      <c r="GH30" s="279"/>
      <c r="GI30" s="279"/>
      <c r="GJ30" s="279"/>
      <c r="GK30" s="279"/>
      <c r="GL30" s="279"/>
      <c r="GM30" s="279"/>
      <c r="GN30" s="279"/>
      <c r="GO30" s="279"/>
      <c r="GP30" s="279"/>
      <c r="GQ30" s="279"/>
      <c r="GR30" s="279"/>
      <c r="GS30" s="279"/>
      <c r="GT30" s="279"/>
      <c r="GU30" s="279"/>
      <c r="GV30" s="279"/>
      <c r="GW30" s="279"/>
      <c r="GX30" s="279"/>
      <c r="GY30" s="279"/>
      <c r="GZ30" s="279"/>
      <c r="HA30" s="279"/>
      <c r="HB30" s="279"/>
      <c r="HC30" s="279"/>
      <c r="HD30" s="279"/>
      <c r="HE30" s="279"/>
      <c r="HF30" s="279"/>
      <c r="HG30" s="279"/>
      <c r="HH30" s="279"/>
      <c r="HI30" s="279"/>
      <c r="HJ30" s="279"/>
      <c r="HK30" s="279"/>
      <c r="HL30" s="279"/>
      <c r="HM30" s="279"/>
      <c r="HN30" s="279"/>
      <c r="HO30" s="279"/>
      <c r="HP30" s="279"/>
      <c r="HQ30" s="279"/>
      <c r="HR30" s="279"/>
      <c r="HS30" s="279"/>
      <c r="HT30" s="279"/>
      <c r="HU30" s="279"/>
      <c r="HV30" s="279"/>
      <c r="HW30" s="279"/>
      <c r="HX30" s="279"/>
      <c r="HY30" s="279"/>
      <c r="HZ30" s="279"/>
      <c r="IA30" s="279"/>
      <c r="IB30" s="279"/>
      <c r="IC30" s="279"/>
      <c r="ID30" s="279"/>
      <c r="IE30" s="279"/>
      <c r="IF30" s="279"/>
      <c r="IG30" s="279"/>
      <c r="IH30" s="279"/>
      <c r="II30" s="279"/>
      <c r="IJ30" s="279"/>
      <c r="IK30" s="279"/>
      <c r="IL30" s="279"/>
      <c r="IM30" s="279"/>
      <c r="IN30" s="279"/>
      <c r="IO30" s="279"/>
      <c r="IP30" s="279"/>
      <c r="IQ30" s="279"/>
      <c r="IR30" s="279"/>
      <c r="IS30" s="279"/>
      <c r="IT30" s="279"/>
      <c r="IU30" s="279"/>
    </row>
    <row r="31" spans="1:255" s="262" customFormat="1" ht="24" customHeight="1">
      <c r="A31" s="309"/>
      <c r="B31" s="279"/>
      <c r="C31" s="279"/>
      <c r="D31" s="309"/>
      <c r="E31" s="310"/>
      <c r="F31" s="314"/>
      <c r="G31" s="279"/>
      <c r="H31" s="279"/>
      <c r="I31" s="279"/>
      <c r="J31" s="279"/>
      <c r="K31" s="279"/>
      <c r="L31" s="279"/>
      <c r="M31" s="279"/>
      <c r="N31" s="279"/>
      <c r="O31" s="279"/>
      <c r="P31" s="279"/>
      <c r="Q31" s="279"/>
      <c r="R31" s="279"/>
      <c r="S31" s="279"/>
      <c r="T31" s="279"/>
      <c r="U31" s="279"/>
      <c r="V31" s="279"/>
      <c r="W31" s="279"/>
      <c r="X31" s="279"/>
      <c r="Y31" s="279"/>
      <c r="Z31" s="279"/>
      <c r="AA31" s="279"/>
      <c r="AB31" s="279"/>
      <c r="AC31" s="279"/>
      <c r="AD31" s="279"/>
      <c r="AE31" s="279"/>
      <c r="AF31" s="279"/>
      <c r="AG31" s="279"/>
      <c r="AH31" s="279"/>
      <c r="AI31" s="279"/>
      <c r="AJ31" s="279"/>
      <c r="AK31" s="279"/>
      <c r="AL31" s="279"/>
      <c r="AM31" s="279"/>
      <c r="AN31" s="279"/>
      <c r="AO31" s="279"/>
      <c r="AP31" s="279"/>
      <c r="AQ31" s="279"/>
      <c r="AR31" s="279"/>
      <c r="AS31" s="279"/>
      <c r="AT31" s="279"/>
      <c r="AU31" s="279"/>
      <c r="AV31" s="279"/>
      <c r="AW31" s="279"/>
      <c r="AX31" s="279"/>
      <c r="AY31" s="279"/>
      <c r="AZ31" s="279"/>
      <c r="BA31" s="279"/>
      <c r="BB31" s="279"/>
      <c r="BC31" s="279"/>
      <c r="BD31" s="279"/>
      <c r="BE31" s="279"/>
      <c r="BF31" s="279"/>
      <c r="BG31" s="279"/>
      <c r="BH31" s="279"/>
      <c r="BI31" s="279"/>
      <c r="BJ31" s="279"/>
      <c r="BK31" s="279"/>
      <c r="BL31" s="279"/>
      <c r="BM31" s="279"/>
      <c r="BN31" s="279"/>
      <c r="BO31" s="279"/>
      <c r="BP31" s="279"/>
      <c r="BQ31" s="279"/>
      <c r="BR31" s="279"/>
      <c r="BS31" s="279"/>
      <c r="BT31" s="279"/>
      <c r="BU31" s="279"/>
      <c r="BV31" s="279"/>
      <c r="BW31" s="279"/>
      <c r="BX31" s="279"/>
      <c r="BY31" s="279"/>
      <c r="BZ31" s="279"/>
      <c r="CA31" s="279"/>
      <c r="CB31" s="279"/>
      <c r="CC31" s="279"/>
      <c r="CD31" s="279"/>
      <c r="CE31" s="279"/>
      <c r="CF31" s="279"/>
      <c r="CG31" s="279"/>
      <c r="CH31" s="279"/>
      <c r="CI31" s="279"/>
      <c r="CJ31" s="279"/>
      <c r="CK31" s="279"/>
      <c r="CL31" s="279"/>
      <c r="CM31" s="279"/>
      <c r="CN31" s="279"/>
      <c r="CO31" s="279"/>
      <c r="CP31" s="279"/>
      <c r="CQ31" s="279"/>
      <c r="CR31" s="279"/>
      <c r="CS31" s="279"/>
      <c r="CT31" s="279"/>
      <c r="CU31" s="279"/>
      <c r="CV31" s="279"/>
      <c r="CW31" s="279"/>
      <c r="CX31" s="279"/>
      <c r="CY31" s="279"/>
      <c r="CZ31" s="279"/>
      <c r="DA31" s="279"/>
      <c r="DB31" s="279"/>
      <c r="DC31" s="279"/>
      <c r="DD31" s="279"/>
      <c r="DE31" s="279"/>
      <c r="DF31" s="279"/>
      <c r="DG31" s="279"/>
      <c r="DH31" s="279"/>
      <c r="DI31" s="279"/>
      <c r="DJ31" s="279"/>
      <c r="DK31" s="279"/>
      <c r="DL31" s="279"/>
      <c r="DM31" s="279"/>
      <c r="DN31" s="279"/>
      <c r="DO31" s="279"/>
      <c r="DP31" s="279"/>
      <c r="DQ31" s="279"/>
      <c r="DR31" s="279"/>
      <c r="DS31" s="279"/>
      <c r="DT31" s="279"/>
      <c r="DU31" s="279"/>
      <c r="DV31" s="279"/>
      <c r="DW31" s="279"/>
      <c r="DX31" s="279"/>
      <c r="DY31" s="279"/>
      <c r="DZ31" s="279"/>
      <c r="EA31" s="279"/>
      <c r="EB31" s="279"/>
      <c r="EC31" s="279"/>
      <c r="ED31" s="279"/>
      <c r="EE31" s="279"/>
      <c r="EF31" s="279"/>
      <c r="EG31" s="279"/>
      <c r="EH31" s="279"/>
      <c r="EI31" s="279"/>
      <c r="EJ31" s="279"/>
      <c r="EK31" s="279"/>
      <c r="EL31" s="279"/>
      <c r="EM31" s="279"/>
      <c r="EN31" s="279"/>
      <c r="EO31" s="279"/>
      <c r="EP31" s="279"/>
      <c r="EQ31" s="279"/>
      <c r="ER31" s="279"/>
      <c r="ES31" s="279"/>
      <c r="ET31" s="279"/>
      <c r="EU31" s="279"/>
      <c r="EV31" s="279"/>
      <c r="EW31" s="279"/>
      <c r="EX31" s="279"/>
      <c r="EY31" s="279"/>
      <c r="EZ31" s="279"/>
      <c r="FA31" s="279"/>
      <c r="FB31" s="279"/>
      <c r="FC31" s="279"/>
      <c r="FD31" s="279"/>
      <c r="FE31" s="279"/>
      <c r="FF31" s="279"/>
      <c r="FG31" s="279"/>
      <c r="FH31" s="279"/>
      <c r="FI31" s="279"/>
      <c r="FJ31" s="279"/>
      <c r="FK31" s="279"/>
      <c r="FL31" s="279"/>
      <c r="FM31" s="279"/>
      <c r="FN31" s="279"/>
      <c r="FO31" s="279"/>
      <c r="FP31" s="279"/>
      <c r="FQ31" s="279"/>
      <c r="FR31" s="279"/>
      <c r="FS31" s="279"/>
      <c r="FT31" s="279"/>
      <c r="FU31" s="279"/>
      <c r="FV31" s="279"/>
      <c r="FW31" s="279"/>
      <c r="FX31" s="279"/>
      <c r="FY31" s="279"/>
      <c r="FZ31" s="279"/>
      <c r="GA31" s="279"/>
      <c r="GB31" s="279"/>
      <c r="GC31" s="279"/>
      <c r="GD31" s="279"/>
      <c r="GE31" s="279"/>
      <c r="GF31" s="279"/>
      <c r="GG31" s="279"/>
      <c r="GH31" s="279"/>
      <c r="GI31" s="279"/>
      <c r="GJ31" s="279"/>
      <c r="GK31" s="279"/>
      <c r="GL31" s="279"/>
      <c r="GM31" s="279"/>
      <c r="GN31" s="279"/>
      <c r="GO31" s="279"/>
      <c r="GP31" s="279"/>
      <c r="GQ31" s="279"/>
      <c r="GR31" s="279"/>
      <c r="GS31" s="279"/>
      <c r="GT31" s="279"/>
      <c r="GU31" s="279"/>
      <c r="GV31" s="279"/>
      <c r="GW31" s="279"/>
      <c r="GX31" s="279"/>
      <c r="GY31" s="279"/>
      <c r="GZ31" s="279"/>
      <c r="HA31" s="279"/>
      <c r="HB31" s="279"/>
      <c r="HC31" s="279"/>
      <c r="HD31" s="279"/>
      <c r="HE31" s="279"/>
      <c r="HF31" s="279"/>
      <c r="HG31" s="279"/>
      <c r="HH31" s="279"/>
      <c r="HI31" s="279"/>
      <c r="HJ31" s="279"/>
      <c r="HK31" s="279"/>
      <c r="HL31" s="279"/>
      <c r="HM31" s="279"/>
      <c r="HN31" s="279"/>
      <c r="HO31" s="279"/>
      <c r="HP31" s="279"/>
      <c r="HQ31" s="279"/>
      <c r="HR31" s="279"/>
      <c r="HS31" s="279"/>
      <c r="HT31" s="279"/>
      <c r="HU31" s="279"/>
      <c r="HV31" s="279"/>
      <c r="HW31" s="279"/>
      <c r="HX31" s="279"/>
      <c r="HY31" s="279"/>
      <c r="HZ31" s="279"/>
      <c r="IA31" s="279"/>
      <c r="IB31" s="279"/>
      <c r="IC31" s="279"/>
      <c r="ID31" s="279"/>
      <c r="IE31" s="279"/>
      <c r="IF31" s="279"/>
      <c r="IG31" s="279"/>
      <c r="IH31" s="279"/>
      <c r="II31" s="279"/>
      <c r="IJ31" s="279"/>
      <c r="IK31" s="279"/>
      <c r="IL31" s="279"/>
      <c r="IM31" s="279"/>
      <c r="IN31" s="279"/>
      <c r="IO31" s="279"/>
      <c r="IP31" s="279"/>
      <c r="IQ31" s="279"/>
      <c r="IR31" s="279"/>
      <c r="IS31" s="279"/>
      <c r="IT31" s="279"/>
      <c r="IU31" s="279"/>
    </row>
    <row r="32" spans="1:255" s="262" customFormat="1" ht="24" customHeight="1">
      <c r="A32" s="309"/>
      <c r="B32" s="279"/>
      <c r="C32" s="279"/>
      <c r="D32" s="309"/>
      <c r="E32" s="310"/>
      <c r="F32" s="314"/>
      <c r="G32" s="279"/>
      <c r="H32" s="279"/>
      <c r="I32" s="279"/>
      <c r="J32" s="279"/>
      <c r="K32" s="279"/>
      <c r="L32" s="279"/>
      <c r="M32" s="279"/>
      <c r="N32" s="279"/>
      <c r="O32" s="279"/>
      <c r="P32" s="279"/>
      <c r="Q32" s="279"/>
      <c r="R32" s="279"/>
      <c r="S32" s="279"/>
      <c r="T32" s="279"/>
      <c r="U32" s="279"/>
      <c r="V32" s="279"/>
      <c r="W32" s="279"/>
      <c r="X32" s="279"/>
      <c r="Y32" s="279"/>
      <c r="Z32" s="279"/>
      <c r="AA32" s="279"/>
      <c r="AB32" s="279"/>
      <c r="AC32" s="279"/>
      <c r="AD32" s="279"/>
      <c r="AE32" s="279"/>
      <c r="AF32" s="279"/>
      <c r="AG32" s="279"/>
      <c r="AH32" s="279"/>
      <c r="AI32" s="279"/>
      <c r="AJ32" s="279"/>
      <c r="AK32" s="279"/>
      <c r="AL32" s="279"/>
      <c r="AM32" s="279"/>
      <c r="AN32" s="279"/>
      <c r="AO32" s="279"/>
      <c r="AP32" s="279"/>
      <c r="AQ32" s="279"/>
      <c r="AR32" s="279"/>
      <c r="AS32" s="279"/>
      <c r="AT32" s="279"/>
      <c r="AU32" s="279"/>
      <c r="AV32" s="279"/>
      <c r="AW32" s="279"/>
      <c r="AX32" s="279"/>
      <c r="AY32" s="279"/>
      <c r="AZ32" s="279"/>
      <c r="BA32" s="279"/>
      <c r="BB32" s="279"/>
      <c r="BC32" s="279"/>
      <c r="BD32" s="279"/>
      <c r="BE32" s="279"/>
      <c r="BF32" s="279"/>
      <c r="BG32" s="279"/>
      <c r="BH32" s="279"/>
      <c r="BI32" s="279"/>
      <c r="BJ32" s="279"/>
      <c r="BK32" s="279"/>
      <c r="BL32" s="279"/>
      <c r="BM32" s="279"/>
      <c r="BN32" s="279"/>
      <c r="BO32" s="279"/>
      <c r="BP32" s="279"/>
      <c r="BQ32" s="279"/>
      <c r="BR32" s="279"/>
      <c r="BS32" s="279"/>
      <c r="BT32" s="279"/>
      <c r="BU32" s="279"/>
      <c r="BV32" s="279"/>
      <c r="BW32" s="279"/>
      <c r="BX32" s="279"/>
      <c r="BY32" s="279"/>
      <c r="BZ32" s="279"/>
      <c r="CA32" s="279"/>
      <c r="CB32" s="279"/>
      <c r="CC32" s="279"/>
      <c r="CD32" s="279"/>
      <c r="CE32" s="279"/>
      <c r="CF32" s="279"/>
      <c r="CG32" s="279"/>
      <c r="CH32" s="279"/>
      <c r="CI32" s="279"/>
      <c r="CJ32" s="279"/>
      <c r="CK32" s="279"/>
      <c r="CL32" s="279"/>
      <c r="CM32" s="279"/>
      <c r="CN32" s="279"/>
      <c r="CO32" s="279"/>
      <c r="CP32" s="279"/>
      <c r="CQ32" s="279"/>
      <c r="CR32" s="279"/>
      <c r="CS32" s="279"/>
      <c r="CT32" s="279"/>
      <c r="CU32" s="279"/>
      <c r="CV32" s="279"/>
      <c r="CW32" s="279"/>
      <c r="CX32" s="279"/>
      <c r="CY32" s="279"/>
      <c r="CZ32" s="279"/>
      <c r="DA32" s="279"/>
      <c r="DB32" s="279"/>
      <c r="DC32" s="279"/>
      <c r="DD32" s="279"/>
      <c r="DE32" s="279"/>
      <c r="DF32" s="279"/>
      <c r="DG32" s="279"/>
      <c r="DH32" s="279"/>
      <c r="DI32" s="279"/>
      <c r="DJ32" s="279"/>
      <c r="DK32" s="279"/>
      <c r="DL32" s="279"/>
      <c r="DM32" s="279"/>
      <c r="DN32" s="279"/>
      <c r="DO32" s="279"/>
      <c r="DP32" s="279"/>
      <c r="DQ32" s="279"/>
      <c r="DR32" s="279"/>
      <c r="DS32" s="279"/>
      <c r="DT32" s="279"/>
      <c r="DU32" s="279"/>
      <c r="DV32" s="279"/>
      <c r="DW32" s="279"/>
      <c r="DX32" s="279"/>
      <c r="DY32" s="279"/>
      <c r="DZ32" s="279"/>
      <c r="EA32" s="279"/>
      <c r="EB32" s="279"/>
      <c r="EC32" s="279"/>
      <c r="ED32" s="279"/>
      <c r="EE32" s="279"/>
      <c r="EF32" s="279"/>
      <c r="EG32" s="279"/>
      <c r="EH32" s="279"/>
      <c r="EI32" s="279"/>
      <c r="EJ32" s="279"/>
      <c r="EK32" s="279"/>
      <c r="EL32" s="279"/>
      <c r="EM32" s="279"/>
      <c r="EN32" s="279"/>
      <c r="EO32" s="279"/>
      <c r="EP32" s="279"/>
      <c r="EQ32" s="279"/>
      <c r="ER32" s="279"/>
      <c r="ES32" s="279"/>
      <c r="ET32" s="279"/>
      <c r="EU32" s="279"/>
      <c r="EV32" s="279"/>
      <c r="EW32" s="279"/>
      <c r="EX32" s="279"/>
      <c r="EY32" s="279"/>
      <c r="EZ32" s="279"/>
      <c r="FA32" s="279"/>
      <c r="FB32" s="279"/>
      <c r="FC32" s="279"/>
      <c r="FD32" s="279"/>
      <c r="FE32" s="279"/>
      <c r="FF32" s="279"/>
      <c r="FG32" s="279"/>
      <c r="FH32" s="279"/>
      <c r="FI32" s="279"/>
      <c r="FJ32" s="279"/>
      <c r="FK32" s="279"/>
      <c r="FL32" s="279"/>
      <c r="FM32" s="279"/>
      <c r="FN32" s="279"/>
      <c r="FO32" s="279"/>
      <c r="FP32" s="279"/>
      <c r="FQ32" s="279"/>
      <c r="FR32" s="279"/>
      <c r="FS32" s="279"/>
      <c r="FT32" s="279"/>
      <c r="FU32" s="279"/>
      <c r="FV32" s="279"/>
      <c r="FW32" s="279"/>
      <c r="FX32" s="279"/>
      <c r="FY32" s="279"/>
      <c r="FZ32" s="279"/>
      <c r="GA32" s="279"/>
      <c r="GB32" s="279"/>
      <c r="GC32" s="279"/>
      <c r="GD32" s="279"/>
      <c r="GE32" s="279"/>
      <c r="GF32" s="279"/>
      <c r="GG32" s="279"/>
      <c r="GH32" s="279"/>
      <c r="GI32" s="279"/>
      <c r="GJ32" s="279"/>
      <c r="GK32" s="279"/>
      <c r="GL32" s="279"/>
      <c r="GM32" s="279"/>
      <c r="GN32" s="279"/>
      <c r="GO32" s="279"/>
      <c r="GP32" s="279"/>
      <c r="GQ32" s="279"/>
      <c r="GR32" s="279"/>
      <c r="GS32" s="279"/>
      <c r="GT32" s="279"/>
      <c r="GU32" s="279"/>
      <c r="GV32" s="279"/>
      <c r="GW32" s="279"/>
      <c r="GX32" s="279"/>
      <c r="GY32" s="279"/>
      <c r="GZ32" s="279"/>
      <c r="HA32" s="279"/>
      <c r="HB32" s="279"/>
      <c r="HC32" s="279"/>
      <c r="HD32" s="279"/>
      <c r="HE32" s="279"/>
      <c r="HF32" s="279"/>
      <c r="HG32" s="279"/>
      <c r="HH32" s="279"/>
      <c r="HI32" s="279"/>
      <c r="HJ32" s="279"/>
      <c r="HK32" s="279"/>
      <c r="HL32" s="279"/>
      <c r="HM32" s="279"/>
      <c r="HN32" s="279"/>
      <c r="HO32" s="279"/>
      <c r="HP32" s="279"/>
      <c r="HQ32" s="279"/>
      <c r="HR32" s="279"/>
      <c r="HS32" s="279"/>
      <c r="HT32" s="279"/>
      <c r="HU32" s="279"/>
      <c r="HV32" s="279"/>
      <c r="HW32" s="279"/>
      <c r="HX32" s="279"/>
      <c r="HY32" s="279"/>
      <c r="HZ32" s="279"/>
      <c r="IA32" s="279"/>
      <c r="IB32" s="279"/>
      <c r="IC32" s="279"/>
      <c r="ID32" s="279"/>
      <c r="IE32" s="279"/>
      <c r="IF32" s="279"/>
      <c r="IG32" s="279"/>
      <c r="IH32" s="279"/>
      <c r="II32" s="279"/>
      <c r="IJ32" s="279"/>
      <c r="IK32" s="279"/>
      <c r="IL32" s="279"/>
      <c r="IM32" s="279"/>
      <c r="IN32" s="279"/>
      <c r="IO32" s="279"/>
      <c r="IP32" s="279"/>
      <c r="IQ32" s="279"/>
      <c r="IR32" s="279"/>
      <c r="IS32" s="279"/>
      <c r="IT32" s="279"/>
      <c r="IU32" s="279"/>
    </row>
    <row r="33" spans="1:255" s="262" customFormat="1" ht="24" customHeight="1">
      <c r="A33" s="309"/>
      <c r="B33" s="279"/>
      <c r="C33" s="279"/>
      <c r="D33" s="309"/>
      <c r="E33" s="310"/>
      <c r="F33" s="314"/>
      <c r="G33" s="279"/>
      <c r="H33" s="279"/>
      <c r="I33" s="279"/>
      <c r="J33" s="279"/>
      <c r="K33" s="279"/>
      <c r="L33" s="279"/>
      <c r="M33" s="279"/>
      <c r="N33" s="279"/>
      <c r="O33" s="279"/>
      <c r="P33" s="279"/>
      <c r="Q33" s="279"/>
      <c r="R33" s="279"/>
      <c r="S33" s="279"/>
      <c r="T33" s="279"/>
      <c r="U33" s="279"/>
      <c r="V33" s="279"/>
      <c r="W33" s="279"/>
      <c r="X33" s="279"/>
      <c r="Y33" s="279"/>
      <c r="Z33" s="279"/>
      <c r="AA33" s="279"/>
      <c r="AB33" s="279"/>
      <c r="AC33" s="279"/>
      <c r="AD33" s="279"/>
      <c r="AE33" s="279"/>
      <c r="AF33" s="279"/>
      <c r="AG33" s="279"/>
      <c r="AH33" s="279"/>
      <c r="AI33" s="279"/>
      <c r="AJ33" s="279"/>
      <c r="AK33" s="279"/>
      <c r="AL33" s="279"/>
      <c r="AM33" s="279"/>
      <c r="AN33" s="279"/>
      <c r="AO33" s="279"/>
      <c r="AP33" s="279"/>
      <c r="AQ33" s="279"/>
      <c r="AR33" s="279"/>
      <c r="AS33" s="279"/>
      <c r="AT33" s="279"/>
      <c r="AU33" s="279"/>
      <c r="AV33" s="279"/>
      <c r="AW33" s="279"/>
      <c r="AX33" s="279"/>
      <c r="AY33" s="279"/>
      <c r="AZ33" s="279"/>
      <c r="BA33" s="279"/>
      <c r="BB33" s="279"/>
      <c r="BC33" s="279"/>
      <c r="BD33" s="279"/>
      <c r="BE33" s="279"/>
      <c r="BF33" s="279"/>
      <c r="BG33" s="279"/>
      <c r="BH33" s="279"/>
      <c r="BI33" s="279"/>
      <c r="BJ33" s="279"/>
      <c r="BK33" s="279"/>
      <c r="BL33" s="279"/>
      <c r="BM33" s="279"/>
      <c r="BN33" s="279"/>
      <c r="BO33" s="279"/>
      <c r="BP33" s="279"/>
      <c r="BQ33" s="279"/>
      <c r="BR33" s="279"/>
      <c r="BS33" s="279"/>
      <c r="BT33" s="279"/>
      <c r="BU33" s="279"/>
      <c r="BV33" s="279"/>
      <c r="BW33" s="279"/>
      <c r="BX33" s="279"/>
      <c r="BY33" s="279"/>
      <c r="BZ33" s="279"/>
      <c r="CA33" s="279"/>
      <c r="CB33" s="279"/>
      <c r="CC33" s="279"/>
      <c r="CD33" s="279"/>
      <c r="CE33" s="279"/>
      <c r="CF33" s="279"/>
      <c r="CG33" s="279"/>
      <c r="CH33" s="279"/>
      <c r="CI33" s="279"/>
      <c r="CJ33" s="279"/>
      <c r="CK33" s="279"/>
      <c r="CL33" s="279"/>
      <c r="CM33" s="279"/>
      <c r="CN33" s="279"/>
      <c r="CO33" s="279"/>
      <c r="CP33" s="279"/>
      <c r="CQ33" s="279"/>
      <c r="CR33" s="279"/>
      <c r="CS33" s="279"/>
      <c r="CT33" s="279"/>
      <c r="CU33" s="279"/>
      <c r="CV33" s="279"/>
      <c r="CW33" s="279"/>
      <c r="CX33" s="279"/>
      <c r="CY33" s="279"/>
      <c r="CZ33" s="279"/>
      <c r="DA33" s="279"/>
      <c r="DB33" s="279"/>
      <c r="DC33" s="279"/>
      <c r="DD33" s="279"/>
      <c r="DE33" s="279"/>
      <c r="DF33" s="279"/>
      <c r="DG33" s="279"/>
      <c r="DH33" s="279"/>
      <c r="DI33" s="279"/>
      <c r="DJ33" s="279"/>
      <c r="DK33" s="279"/>
      <c r="DL33" s="279"/>
      <c r="DM33" s="279"/>
      <c r="DN33" s="279"/>
      <c r="DO33" s="279"/>
      <c r="DP33" s="279"/>
      <c r="DQ33" s="279"/>
      <c r="DR33" s="279"/>
      <c r="DS33" s="279"/>
      <c r="DT33" s="279"/>
      <c r="DU33" s="279"/>
      <c r="DV33" s="279"/>
      <c r="DW33" s="279"/>
      <c r="DX33" s="279"/>
      <c r="DY33" s="279"/>
      <c r="DZ33" s="279"/>
      <c r="EA33" s="279"/>
      <c r="EB33" s="279"/>
      <c r="EC33" s="279"/>
      <c r="ED33" s="279"/>
      <c r="EE33" s="279"/>
      <c r="EF33" s="279"/>
      <c r="EG33" s="279"/>
      <c r="EH33" s="279"/>
      <c r="EI33" s="279"/>
      <c r="EJ33" s="279"/>
      <c r="EK33" s="279"/>
      <c r="EL33" s="279"/>
      <c r="EM33" s="279"/>
      <c r="EN33" s="279"/>
      <c r="EO33" s="279"/>
      <c r="EP33" s="279"/>
      <c r="EQ33" s="279"/>
      <c r="ER33" s="279"/>
      <c r="ES33" s="279"/>
      <c r="ET33" s="279"/>
      <c r="EU33" s="279"/>
      <c r="EV33" s="279"/>
      <c r="EW33" s="279"/>
      <c r="EX33" s="279"/>
      <c r="EY33" s="279"/>
      <c r="EZ33" s="279"/>
      <c r="FA33" s="279"/>
      <c r="FB33" s="279"/>
      <c r="FC33" s="279"/>
      <c r="FD33" s="279"/>
      <c r="FE33" s="279"/>
      <c r="FF33" s="279"/>
      <c r="FG33" s="279"/>
      <c r="FH33" s="279"/>
      <c r="FI33" s="279"/>
      <c r="FJ33" s="279"/>
      <c r="FK33" s="279"/>
      <c r="FL33" s="279"/>
      <c r="FM33" s="279"/>
      <c r="FN33" s="279"/>
      <c r="FO33" s="279"/>
      <c r="FP33" s="279"/>
      <c r="FQ33" s="279"/>
      <c r="FR33" s="279"/>
      <c r="FS33" s="279"/>
      <c r="FT33" s="279"/>
      <c r="FU33" s="279"/>
      <c r="FV33" s="279"/>
      <c r="FW33" s="279"/>
      <c r="FX33" s="279"/>
      <c r="FY33" s="279"/>
      <c r="FZ33" s="279"/>
      <c r="GA33" s="279"/>
      <c r="GB33" s="279"/>
      <c r="GC33" s="279"/>
      <c r="GD33" s="279"/>
      <c r="GE33" s="279"/>
      <c r="GF33" s="279"/>
      <c r="GG33" s="279"/>
      <c r="GH33" s="279"/>
      <c r="GI33" s="279"/>
      <c r="GJ33" s="279"/>
      <c r="GK33" s="279"/>
      <c r="GL33" s="279"/>
      <c r="GM33" s="279"/>
      <c r="GN33" s="279"/>
      <c r="GO33" s="279"/>
      <c r="GP33" s="279"/>
      <c r="GQ33" s="279"/>
      <c r="GR33" s="279"/>
      <c r="GS33" s="279"/>
      <c r="GT33" s="279"/>
      <c r="GU33" s="279"/>
      <c r="GV33" s="279"/>
      <c r="GW33" s="279"/>
      <c r="GX33" s="279"/>
      <c r="GY33" s="279"/>
      <c r="GZ33" s="279"/>
      <c r="HA33" s="279"/>
      <c r="HB33" s="279"/>
      <c r="HC33" s="279"/>
      <c r="HD33" s="279"/>
      <c r="HE33" s="279"/>
      <c r="HF33" s="279"/>
      <c r="HG33" s="279"/>
      <c r="HH33" s="279"/>
      <c r="HI33" s="279"/>
      <c r="HJ33" s="279"/>
      <c r="HK33" s="279"/>
      <c r="HL33" s="279"/>
      <c r="HM33" s="279"/>
      <c r="HN33" s="279"/>
      <c r="HO33" s="279"/>
      <c r="HP33" s="279"/>
      <c r="HQ33" s="279"/>
      <c r="HR33" s="279"/>
      <c r="HS33" s="279"/>
      <c r="HT33" s="279"/>
      <c r="HU33" s="279"/>
      <c r="HV33" s="279"/>
      <c r="HW33" s="279"/>
      <c r="HX33" s="279"/>
      <c r="HY33" s="279"/>
      <c r="HZ33" s="279"/>
      <c r="IA33" s="279"/>
      <c r="IB33" s="279"/>
      <c r="IC33" s="279"/>
      <c r="ID33" s="279"/>
      <c r="IE33" s="279"/>
      <c r="IF33" s="279"/>
      <c r="IG33" s="279"/>
      <c r="IH33" s="279"/>
      <c r="II33" s="279"/>
      <c r="IJ33" s="279"/>
      <c r="IK33" s="279"/>
      <c r="IL33" s="279"/>
      <c r="IM33" s="279"/>
      <c r="IN33" s="279"/>
      <c r="IO33" s="279"/>
      <c r="IP33" s="279"/>
      <c r="IQ33" s="279"/>
      <c r="IR33" s="279"/>
      <c r="IS33" s="279"/>
      <c r="IT33" s="279"/>
      <c r="IU33" s="279"/>
    </row>
    <row r="34" spans="1:255" s="262" customFormat="1" ht="24" customHeight="1">
      <c r="A34" s="309"/>
      <c r="B34" s="279"/>
      <c r="C34" s="279"/>
      <c r="D34" s="309"/>
      <c r="E34" s="310"/>
      <c r="F34" s="314"/>
      <c r="G34" s="279"/>
      <c r="H34" s="279"/>
      <c r="I34" s="279"/>
      <c r="J34" s="279"/>
      <c r="K34" s="279"/>
      <c r="L34" s="279"/>
      <c r="M34" s="279"/>
      <c r="N34" s="279"/>
      <c r="O34" s="279"/>
      <c r="P34" s="279"/>
      <c r="Q34" s="279"/>
      <c r="R34" s="279"/>
      <c r="S34" s="279"/>
      <c r="T34" s="279"/>
      <c r="U34" s="279"/>
      <c r="V34" s="279"/>
      <c r="W34" s="279"/>
      <c r="X34" s="279"/>
      <c r="Y34" s="279"/>
      <c r="Z34" s="279"/>
      <c r="AA34" s="279"/>
      <c r="AB34" s="279"/>
      <c r="AC34" s="279"/>
      <c r="AD34" s="279"/>
      <c r="AE34" s="279"/>
      <c r="AF34" s="279"/>
      <c r="AG34" s="279"/>
      <c r="AH34" s="279"/>
      <c r="AI34" s="279"/>
      <c r="AJ34" s="279"/>
      <c r="AK34" s="279"/>
      <c r="AL34" s="279"/>
      <c r="AM34" s="279"/>
      <c r="AN34" s="279"/>
      <c r="AO34" s="279"/>
      <c r="AP34" s="279"/>
      <c r="AQ34" s="279"/>
      <c r="AR34" s="279"/>
      <c r="AS34" s="279"/>
      <c r="AT34" s="279"/>
      <c r="AU34" s="279"/>
      <c r="AV34" s="279"/>
      <c r="AW34" s="279"/>
      <c r="AX34" s="279"/>
      <c r="AY34" s="279"/>
      <c r="AZ34" s="279"/>
      <c r="BA34" s="279"/>
      <c r="BB34" s="279"/>
      <c r="BC34" s="279"/>
      <c r="BD34" s="279"/>
      <c r="BE34" s="279"/>
      <c r="BF34" s="279"/>
      <c r="BG34" s="279"/>
      <c r="BH34" s="279"/>
      <c r="BI34" s="279"/>
      <c r="BJ34" s="279"/>
      <c r="BK34" s="279"/>
      <c r="BL34" s="279"/>
      <c r="BM34" s="279"/>
      <c r="BN34" s="279"/>
      <c r="BO34" s="279"/>
      <c r="BP34" s="279"/>
      <c r="BQ34" s="279"/>
      <c r="BR34" s="279"/>
      <c r="BS34" s="279"/>
      <c r="BT34" s="279"/>
      <c r="BU34" s="279"/>
      <c r="BV34" s="279"/>
      <c r="BW34" s="279"/>
      <c r="BX34" s="279"/>
      <c r="BY34" s="279"/>
      <c r="BZ34" s="279"/>
      <c r="CA34" s="279"/>
      <c r="CB34" s="279"/>
      <c r="CC34" s="279"/>
      <c r="CD34" s="279"/>
      <c r="CE34" s="279"/>
      <c r="CF34" s="279"/>
      <c r="CG34" s="279"/>
      <c r="CH34" s="279"/>
      <c r="CI34" s="279"/>
      <c r="CJ34" s="279"/>
      <c r="CK34" s="279"/>
      <c r="CL34" s="279"/>
      <c r="CM34" s="279"/>
      <c r="CN34" s="279"/>
      <c r="CO34" s="279"/>
      <c r="CP34" s="279"/>
      <c r="CQ34" s="279"/>
      <c r="CR34" s="279"/>
      <c r="CS34" s="279"/>
      <c r="CT34" s="279"/>
      <c r="CU34" s="279"/>
      <c r="CV34" s="279"/>
      <c r="CW34" s="279"/>
      <c r="CX34" s="279"/>
      <c r="CY34" s="279"/>
      <c r="CZ34" s="279"/>
      <c r="DA34" s="279"/>
      <c r="DB34" s="279"/>
      <c r="DC34" s="279"/>
      <c r="DD34" s="279"/>
      <c r="DE34" s="279"/>
      <c r="DF34" s="279"/>
      <c r="DG34" s="279"/>
      <c r="DH34" s="279"/>
      <c r="DI34" s="279"/>
      <c r="DJ34" s="279"/>
      <c r="DK34" s="279"/>
      <c r="DL34" s="279"/>
      <c r="DM34" s="279"/>
      <c r="DN34" s="279"/>
      <c r="DO34" s="279"/>
      <c r="DP34" s="279"/>
      <c r="DQ34" s="279"/>
      <c r="DR34" s="279"/>
      <c r="DS34" s="279"/>
      <c r="DT34" s="279"/>
      <c r="DU34" s="279"/>
      <c r="DV34" s="279"/>
      <c r="DW34" s="279"/>
      <c r="DX34" s="279"/>
      <c r="DY34" s="279"/>
      <c r="DZ34" s="279"/>
      <c r="EA34" s="279"/>
      <c r="EB34" s="279"/>
      <c r="EC34" s="279"/>
      <c r="ED34" s="279"/>
      <c r="EE34" s="279"/>
      <c r="EF34" s="279"/>
      <c r="EG34" s="279"/>
      <c r="EH34" s="279"/>
      <c r="EI34" s="279"/>
      <c r="EJ34" s="279"/>
      <c r="EK34" s="279"/>
      <c r="EL34" s="279"/>
      <c r="EM34" s="279"/>
      <c r="EN34" s="279"/>
      <c r="EO34" s="279"/>
      <c r="EP34" s="279"/>
      <c r="EQ34" s="279"/>
      <c r="ER34" s="279"/>
      <c r="ES34" s="279"/>
      <c r="ET34" s="279"/>
      <c r="EU34" s="279"/>
      <c r="EV34" s="279"/>
      <c r="EW34" s="279"/>
      <c r="EX34" s="279"/>
      <c r="EY34" s="279"/>
      <c r="EZ34" s="279"/>
      <c r="FA34" s="279"/>
      <c r="FB34" s="279"/>
      <c r="FC34" s="279"/>
      <c r="FD34" s="279"/>
      <c r="FE34" s="279"/>
      <c r="FF34" s="279"/>
      <c r="FG34" s="279"/>
      <c r="FH34" s="279"/>
      <c r="FI34" s="279"/>
      <c r="FJ34" s="279"/>
      <c r="FK34" s="279"/>
      <c r="FL34" s="279"/>
      <c r="FM34" s="279"/>
      <c r="FN34" s="279"/>
      <c r="FO34" s="279"/>
      <c r="FP34" s="279"/>
      <c r="FQ34" s="279"/>
      <c r="FR34" s="279"/>
      <c r="FS34" s="279"/>
      <c r="FT34" s="279"/>
      <c r="FU34" s="279"/>
      <c r="FV34" s="279"/>
      <c r="FW34" s="279"/>
      <c r="FX34" s="279"/>
      <c r="FY34" s="279"/>
      <c r="FZ34" s="279"/>
      <c r="GA34" s="279"/>
      <c r="GB34" s="279"/>
      <c r="GC34" s="279"/>
      <c r="GD34" s="279"/>
      <c r="GE34" s="279"/>
      <c r="GF34" s="279"/>
      <c r="GG34" s="279"/>
      <c r="GH34" s="279"/>
      <c r="GI34" s="279"/>
      <c r="GJ34" s="279"/>
      <c r="GK34" s="279"/>
      <c r="GL34" s="279"/>
      <c r="GM34" s="279"/>
      <c r="GN34" s="279"/>
      <c r="GO34" s="279"/>
      <c r="GP34" s="279"/>
      <c r="GQ34" s="279"/>
      <c r="GR34" s="279"/>
      <c r="GS34" s="279"/>
      <c r="GT34" s="279"/>
      <c r="GU34" s="279"/>
      <c r="GV34" s="279"/>
      <c r="GW34" s="279"/>
      <c r="GX34" s="279"/>
      <c r="GY34" s="279"/>
      <c r="GZ34" s="279"/>
      <c r="HA34" s="279"/>
      <c r="HB34" s="279"/>
      <c r="HC34" s="279"/>
      <c r="HD34" s="279"/>
      <c r="HE34" s="279"/>
      <c r="HF34" s="279"/>
      <c r="HG34" s="279"/>
      <c r="HH34" s="279"/>
      <c r="HI34" s="279"/>
      <c r="HJ34" s="279"/>
      <c r="HK34" s="279"/>
      <c r="HL34" s="279"/>
      <c r="HM34" s="279"/>
      <c r="HN34" s="279"/>
      <c r="HO34" s="279"/>
      <c r="HP34" s="279"/>
      <c r="HQ34" s="279"/>
      <c r="HR34" s="279"/>
      <c r="HS34" s="279"/>
      <c r="HT34" s="279"/>
      <c r="HU34" s="279"/>
      <c r="HV34" s="279"/>
      <c r="HW34" s="279"/>
      <c r="HX34" s="279"/>
      <c r="HY34" s="279"/>
      <c r="HZ34" s="279"/>
      <c r="IA34" s="279"/>
      <c r="IB34" s="279"/>
      <c r="IC34" s="279"/>
      <c r="ID34" s="279"/>
      <c r="IE34" s="279"/>
      <c r="IF34" s="279"/>
      <c r="IG34" s="279"/>
      <c r="IH34" s="279"/>
      <c r="II34" s="279"/>
      <c r="IJ34" s="279"/>
      <c r="IK34" s="279"/>
      <c r="IL34" s="279"/>
      <c r="IM34" s="279"/>
      <c r="IN34" s="279"/>
      <c r="IO34" s="279"/>
      <c r="IP34" s="279"/>
      <c r="IQ34" s="279"/>
      <c r="IR34" s="279"/>
      <c r="IS34" s="279"/>
      <c r="IT34" s="279"/>
      <c r="IU34" s="279"/>
    </row>
    <row r="35" spans="1:255" s="262" customFormat="1" ht="24" customHeight="1">
      <c r="A35" s="309"/>
      <c r="B35" s="279"/>
      <c r="C35" s="279"/>
      <c r="D35" s="309"/>
      <c r="E35" s="310"/>
      <c r="F35" s="314"/>
      <c r="G35" s="279"/>
      <c r="H35" s="279"/>
      <c r="I35" s="279"/>
      <c r="J35" s="279"/>
      <c r="K35" s="279"/>
      <c r="L35" s="279"/>
      <c r="M35" s="279"/>
      <c r="N35" s="279"/>
      <c r="O35" s="279"/>
      <c r="P35" s="279"/>
      <c r="Q35" s="279"/>
      <c r="R35" s="279"/>
      <c r="S35" s="279"/>
      <c r="T35" s="279"/>
      <c r="U35" s="279"/>
      <c r="V35" s="279"/>
      <c r="W35" s="279"/>
      <c r="X35" s="279"/>
      <c r="Y35" s="279"/>
      <c r="Z35" s="279"/>
      <c r="AA35" s="279"/>
      <c r="AB35" s="279"/>
      <c r="AC35" s="279"/>
      <c r="AD35" s="279"/>
      <c r="AE35" s="279"/>
      <c r="AF35" s="279"/>
      <c r="AG35" s="279"/>
      <c r="AH35" s="279"/>
      <c r="AI35" s="279"/>
      <c r="AJ35" s="279"/>
      <c r="AK35" s="279"/>
      <c r="AL35" s="279"/>
      <c r="AM35" s="279"/>
      <c r="AN35" s="279"/>
      <c r="AO35" s="279"/>
      <c r="AP35" s="279"/>
      <c r="AQ35" s="279"/>
      <c r="AR35" s="279"/>
      <c r="AS35" s="279"/>
      <c r="AT35" s="279"/>
      <c r="AU35" s="279"/>
      <c r="AV35" s="279"/>
      <c r="AW35" s="279"/>
      <c r="AX35" s="279"/>
      <c r="AY35" s="279"/>
      <c r="AZ35" s="279"/>
      <c r="BA35" s="279"/>
      <c r="BB35" s="279"/>
      <c r="BC35" s="279"/>
      <c r="BD35" s="279"/>
      <c r="BE35" s="279"/>
      <c r="BF35" s="279"/>
      <c r="BG35" s="279"/>
      <c r="BH35" s="279"/>
      <c r="BI35" s="279"/>
      <c r="BJ35" s="279"/>
      <c r="BK35" s="279"/>
      <c r="BL35" s="279"/>
      <c r="BM35" s="279"/>
      <c r="BN35" s="279"/>
      <c r="BO35" s="279"/>
      <c r="BP35" s="279"/>
      <c r="BQ35" s="279"/>
      <c r="BR35" s="279"/>
      <c r="BS35" s="279"/>
      <c r="BT35" s="279"/>
      <c r="BU35" s="279"/>
      <c r="BV35" s="279"/>
      <c r="BW35" s="279"/>
      <c r="BX35" s="279"/>
      <c r="BY35" s="279"/>
      <c r="BZ35" s="279"/>
      <c r="CA35" s="279"/>
      <c r="CB35" s="279"/>
      <c r="CC35" s="279"/>
      <c r="CD35" s="279"/>
      <c r="CE35" s="279"/>
      <c r="CF35" s="279"/>
      <c r="CG35" s="279"/>
      <c r="CH35" s="279"/>
      <c r="CI35" s="279"/>
      <c r="CJ35" s="279"/>
      <c r="CK35" s="279"/>
      <c r="CL35" s="279"/>
      <c r="CM35" s="279"/>
      <c r="CN35" s="279"/>
      <c r="CO35" s="279"/>
      <c r="CP35" s="279"/>
      <c r="CQ35" s="279"/>
      <c r="CR35" s="279"/>
      <c r="CS35" s="279"/>
      <c r="CT35" s="279"/>
      <c r="CU35" s="279"/>
      <c r="CV35" s="279"/>
      <c r="CW35" s="279"/>
      <c r="CX35" s="279"/>
      <c r="CY35" s="279"/>
      <c r="CZ35" s="279"/>
      <c r="DA35" s="279"/>
      <c r="DB35" s="279"/>
      <c r="DC35" s="279"/>
      <c r="DD35" s="279"/>
      <c r="DE35" s="279"/>
      <c r="DF35" s="279"/>
      <c r="DG35" s="279"/>
      <c r="DH35" s="279"/>
      <c r="DI35" s="279"/>
      <c r="DJ35" s="279"/>
      <c r="DK35" s="279"/>
      <c r="DL35" s="279"/>
      <c r="DM35" s="279"/>
      <c r="DN35" s="279"/>
      <c r="DO35" s="279"/>
      <c r="DP35" s="279"/>
      <c r="DQ35" s="279"/>
      <c r="DR35" s="279"/>
      <c r="DS35" s="279"/>
      <c r="DT35" s="279"/>
      <c r="DU35" s="279"/>
      <c r="DV35" s="279"/>
      <c r="DW35" s="279"/>
      <c r="DX35" s="279"/>
      <c r="DY35" s="279"/>
      <c r="DZ35" s="279"/>
      <c r="EA35" s="279"/>
      <c r="EB35" s="279"/>
      <c r="EC35" s="279"/>
      <c r="ED35" s="279"/>
      <c r="EE35" s="279"/>
      <c r="EF35" s="279"/>
      <c r="EG35" s="279"/>
      <c r="EH35" s="279"/>
      <c r="EI35" s="279"/>
      <c r="EJ35" s="279"/>
      <c r="EK35" s="279"/>
      <c r="EL35" s="279"/>
      <c r="EM35" s="279"/>
      <c r="EN35" s="279"/>
      <c r="EO35" s="279"/>
      <c r="EP35" s="279"/>
      <c r="EQ35" s="279"/>
      <c r="ER35" s="279"/>
      <c r="ES35" s="279"/>
      <c r="ET35" s="279"/>
      <c r="EU35" s="279"/>
      <c r="EV35" s="279"/>
      <c r="EW35" s="279"/>
      <c r="EX35" s="279"/>
      <c r="EY35" s="279"/>
      <c r="EZ35" s="279"/>
      <c r="FA35" s="279"/>
      <c r="FB35" s="279"/>
      <c r="FC35" s="279"/>
      <c r="FD35" s="279"/>
      <c r="FE35" s="279"/>
      <c r="FF35" s="279"/>
      <c r="FG35" s="279"/>
      <c r="FH35" s="279"/>
      <c r="FI35" s="279"/>
      <c r="FJ35" s="279"/>
      <c r="FK35" s="279"/>
      <c r="FL35" s="279"/>
      <c r="FM35" s="279"/>
      <c r="FN35" s="279"/>
      <c r="FO35" s="279"/>
      <c r="FP35" s="279"/>
      <c r="FQ35" s="279"/>
      <c r="FR35" s="279"/>
      <c r="FS35" s="279"/>
      <c r="FT35" s="279"/>
      <c r="FU35" s="279"/>
      <c r="FV35" s="279"/>
      <c r="FW35" s="279"/>
      <c r="FX35" s="279"/>
      <c r="FY35" s="279"/>
      <c r="FZ35" s="279"/>
      <c r="GA35" s="279"/>
      <c r="GB35" s="279"/>
      <c r="GC35" s="279"/>
      <c r="GD35" s="279"/>
      <c r="GE35" s="279"/>
      <c r="GF35" s="279"/>
      <c r="GG35" s="279"/>
      <c r="GH35" s="279"/>
      <c r="GI35" s="279"/>
      <c r="GJ35" s="279"/>
      <c r="GK35" s="279"/>
      <c r="GL35" s="279"/>
      <c r="GM35" s="279"/>
      <c r="GN35" s="279"/>
      <c r="GO35" s="279"/>
      <c r="GP35" s="279"/>
      <c r="GQ35" s="279"/>
      <c r="GR35" s="279"/>
      <c r="GS35" s="279"/>
      <c r="GT35" s="279"/>
      <c r="GU35" s="279"/>
      <c r="GV35" s="279"/>
      <c r="GW35" s="279"/>
      <c r="GX35" s="279"/>
      <c r="GY35" s="279"/>
      <c r="GZ35" s="279"/>
      <c r="HA35" s="279"/>
      <c r="HB35" s="279"/>
      <c r="HC35" s="279"/>
      <c r="HD35" s="279"/>
      <c r="HE35" s="279"/>
      <c r="HF35" s="279"/>
      <c r="HG35" s="279"/>
      <c r="HH35" s="279"/>
      <c r="HI35" s="279"/>
      <c r="HJ35" s="279"/>
      <c r="HK35" s="279"/>
      <c r="HL35" s="279"/>
      <c r="HM35" s="279"/>
      <c r="HN35" s="279"/>
      <c r="HO35" s="279"/>
      <c r="HP35" s="279"/>
      <c r="HQ35" s="279"/>
      <c r="HR35" s="279"/>
      <c r="HS35" s="279"/>
      <c r="HT35" s="279"/>
      <c r="HU35" s="279"/>
      <c r="HV35" s="279"/>
      <c r="HW35" s="279"/>
      <c r="HX35" s="279"/>
      <c r="HY35" s="279"/>
      <c r="HZ35" s="279"/>
      <c r="IA35" s="279"/>
      <c r="IB35" s="279"/>
      <c r="IC35" s="279"/>
      <c r="ID35" s="279"/>
      <c r="IE35" s="279"/>
      <c r="IF35" s="279"/>
      <c r="IG35" s="279"/>
      <c r="IH35" s="279"/>
      <c r="II35" s="279"/>
      <c r="IJ35" s="279"/>
      <c r="IK35" s="279"/>
      <c r="IL35" s="279"/>
      <c r="IM35" s="279"/>
      <c r="IN35" s="279"/>
      <c r="IO35" s="279"/>
      <c r="IP35" s="279"/>
      <c r="IQ35" s="279"/>
      <c r="IR35" s="279"/>
      <c r="IS35" s="279"/>
      <c r="IT35" s="279"/>
      <c r="IU35" s="279"/>
    </row>
    <row r="36" spans="1:255" s="262" customFormat="1" ht="24" customHeight="1">
      <c r="A36" s="309"/>
      <c r="B36" s="279"/>
      <c r="C36" s="279"/>
      <c r="D36" s="309"/>
      <c r="E36" s="310"/>
      <c r="F36" s="314"/>
      <c r="G36" s="279"/>
      <c r="H36" s="279"/>
      <c r="I36" s="279"/>
      <c r="J36" s="279"/>
      <c r="K36" s="279"/>
      <c r="L36" s="279"/>
      <c r="M36" s="279"/>
      <c r="N36" s="279"/>
      <c r="O36" s="279"/>
      <c r="P36" s="279"/>
      <c r="Q36" s="279"/>
      <c r="R36" s="279"/>
      <c r="S36" s="279"/>
      <c r="T36" s="279"/>
      <c r="U36" s="279"/>
      <c r="V36" s="279"/>
      <c r="W36" s="279"/>
      <c r="X36" s="279"/>
      <c r="Y36" s="279"/>
      <c r="Z36" s="279"/>
      <c r="AA36" s="279"/>
      <c r="AB36" s="279"/>
      <c r="AC36" s="279"/>
      <c r="AD36" s="279"/>
      <c r="AE36" s="279"/>
      <c r="AF36" s="279"/>
      <c r="AG36" s="279"/>
      <c r="AH36" s="279"/>
      <c r="AI36" s="279"/>
      <c r="AJ36" s="279"/>
      <c r="AK36" s="279"/>
      <c r="AL36" s="279"/>
      <c r="AM36" s="279"/>
      <c r="AN36" s="279"/>
      <c r="AO36" s="279"/>
      <c r="AP36" s="279"/>
      <c r="AQ36" s="279"/>
      <c r="AR36" s="279"/>
      <c r="AS36" s="279"/>
      <c r="AT36" s="279"/>
      <c r="AU36" s="279"/>
      <c r="AV36" s="279"/>
      <c r="AW36" s="279"/>
      <c r="AX36" s="279"/>
      <c r="AY36" s="279"/>
      <c r="AZ36" s="279"/>
      <c r="BA36" s="279"/>
      <c r="BB36" s="279"/>
      <c r="BC36" s="279"/>
      <c r="BD36" s="279"/>
      <c r="BE36" s="279"/>
      <c r="BF36" s="279"/>
      <c r="BG36" s="279"/>
      <c r="BH36" s="279"/>
      <c r="BI36" s="279"/>
      <c r="BJ36" s="279"/>
      <c r="BK36" s="279"/>
      <c r="BL36" s="279"/>
      <c r="BM36" s="279"/>
      <c r="BN36" s="279"/>
      <c r="BO36" s="279"/>
      <c r="BP36" s="279"/>
      <c r="BQ36" s="279"/>
      <c r="BR36" s="279"/>
      <c r="BS36" s="279"/>
      <c r="BT36" s="279"/>
      <c r="BU36" s="279"/>
      <c r="BV36" s="279"/>
      <c r="BW36" s="279"/>
      <c r="BX36" s="279"/>
      <c r="BY36" s="279"/>
      <c r="BZ36" s="279"/>
      <c r="CA36" s="279"/>
      <c r="CB36" s="279"/>
      <c r="CC36" s="279"/>
      <c r="CD36" s="279"/>
      <c r="CE36" s="279"/>
      <c r="CF36" s="279"/>
      <c r="CG36" s="279"/>
      <c r="CH36" s="279"/>
      <c r="CI36" s="279"/>
      <c r="CJ36" s="279"/>
      <c r="CK36" s="279"/>
      <c r="CL36" s="279"/>
      <c r="CM36" s="279"/>
      <c r="CN36" s="279"/>
      <c r="CO36" s="279"/>
      <c r="CP36" s="279"/>
      <c r="CQ36" s="279"/>
      <c r="CR36" s="279"/>
      <c r="CS36" s="279"/>
      <c r="CT36" s="279"/>
      <c r="CU36" s="279"/>
      <c r="CV36" s="279"/>
      <c r="CW36" s="279"/>
      <c r="CX36" s="279"/>
      <c r="CY36" s="279"/>
      <c r="CZ36" s="279"/>
      <c r="DA36" s="279"/>
      <c r="DB36" s="279"/>
      <c r="DC36" s="279"/>
      <c r="DD36" s="279"/>
      <c r="DE36" s="279"/>
      <c r="DF36" s="279"/>
      <c r="DG36" s="279"/>
      <c r="DH36" s="279"/>
      <c r="DI36" s="279"/>
      <c r="DJ36" s="279"/>
      <c r="DK36" s="279"/>
      <c r="DL36" s="279"/>
      <c r="DM36" s="279"/>
      <c r="DN36" s="279"/>
      <c r="DO36" s="279"/>
      <c r="DP36" s="279"/>
      <c r="DQ36" s="279"/>
      <c r="DR36" s="279"/>
      <c r="DS36" s="279"/>
      <c r="DT36" s="279"/>
      <c r="DU36" s="279"/>
      <c r="DV36" s="279"/>
      <c r="DW36" s="279"/>
      <c r="DX36" s="279"/>
      <c r="DY36" s="279"/>
      <c r="DZ36" s="279"/>
      <c r="EA36" s="279"/>
      <c r="EB36" s="279"/>
      <c r="EC36" s="279"/>
      <c r="ED36" s="279"/>
      <c r="EE36" s="279"/>
      <c r="EF36" s="279"/>
      <c r="EG36" s="279"/>
      <c r="EH36" s="279"/>
      <c r="EI36" s="279"/>
      <c r="EJ36" s="279"/>
      <c r="EK36" s="279"/>
      <c r="EL36" s="279"/>
      <c r="EM36" s="279"/>
      <c r="EN36" s="279"/>
      <c r="EO36" s="279"/>
      <c r="EP36" s="279"/>
      <c r="EQ36" s="279"/>
      <c r="ER36" s="279"/>
      <c r="ES36" s="279"/>
      <c r="ET36" s="279"/>
      <c r="EU36" s="279"/>
      <c r="EV36" s="279"/>
      <c r="EW36" s="279"/>
      <c r="EX36" s="279"/>
      <c r="EY36" s="279"/>
      <c r="EZ36" s="279"/>
      <c r="FA36" s="279"/>
      <c r="FB36" s="279"/>
      <c r="FC36" s="279"/>
      <c r="FD36" s="279"/>
      <c r="FE36" s="279"/>
      <c r="FF36" s="279"/>
      <c r="FG36" s="279"/>
      <c r="FH36" s="279"/>
      <c r="FI36" s="279"/>
      <c r="FJ36" s="279"/>
      <c r="FK36" s="279"/>
      <c r="FL36" s="279"/>
      <c r="FM36" s="279"/>
      <c r="FN36" s="279"/>
      <c r="FO36" s="279"/>
      <c r="FP36" s="279"/>
      <c r="FQ36" s="279"/>
      <c r="FR36" s="279"/>
      <c r="FS36" s="279"/>
      <c r="FT36" s="279"/>
      <c r="FU36" s="279"/>
      <c r="FV36" s="279"/>
      <c r="FW36" s="279"/>
      <c r="FX36" s="279"/>
      <c r="FY36" s="279"/>
      <c r="FZ36" s="279"/>
      <c r="GA36" s="279"/>
      <c r="GB36" s="279"/>
      <c r="GC36" s="279"/>
      <c r="GD36" s="279"/>
      <c r="GE36" s="279"/>
      <c r="GF36" s="279"/>
      <c r="GG36" s="279"/>
      <c r="GH36" s="279"/>
      <c r="GI36" s="279"/>
      <c r="GJ36" s="279"/>
      <c r="GK36" s="279"/>
      <c r="GL36" s="279"/>
      <c r="GM36" s="279"/>
      <c r="GN36" s="279"/>
      <c r="GO36" s="279"/>
      <c r="GP36" s="279"/>
      <c r="GQ36" s="279"/>
      <c r="GR36" s="279"/>
      <c r="GS36" s="279"/>
      <c r="GT36" s="279"/>
      <c r="GU36" s="279"/>
      <c r="GV36" s="279"/>
      <c r="GW36" s="279"/>
      <c r="GX36" s="279"/>
      <c r="GY36" s="279"/>
      <c r="GZ36" s="279"/>
      <c r="HA36" s="279"/>
      <c r="HB36" s="279"/>
      <c r="HC36" s="279"/>
      <c r="HD36" s="279"/>
      <c r="HE36" s="279"/>
      <c r="HF36" s="279"/>
      <c r="HG36" s="279"/>
      <c r="HH36" s="279"/>
      <c r="HI36" s="279"/>
      <c r="HJ36" s="279"/>
      <c r="HK36" s="279"/>
      <c r="HL36" s="279"/>
      <c r="HM36" s="279"/>
      <c r="HN36" s="279"/>
      <c r="HO36" s="279"/>
      <c r="HP36" s="279"/>
      <c r="HQ36" s="279"/>
      <c r="HR36" s="279"/>
      <c r="HS36" s="279"/>
      <c r="HT36" s="279"/>
      <c r="HU36" s="279"/>
      <c r="HV36" s="279"/>
      <c r="HW36" s="279"/>
      <c r="HX36" s="279"/>
      <c r="HY36" s="279"/>
      <c r="HZ36" s="279"/>
      <c r="IA36" s="279"/>
      <c r="IB36" s="279"/>
      <c r="IC36" s="279"/>
      <c r="ID36" s="279"/>
      <c r="IE36" s="279"/>
      <c r="IF36" s="279"/>
      <c r="IG36" s="279"/>
      <c r="IH36" s="279"/>
      <c r="II36" s="279"/>
      <c r="IJ36" s="279"/>
      <c r="IK36" s="279"/>
      <c r="IL36" s="279"/>
      <c r="IM36" s="279"/>
      <c r="IN36" s="279"/>
      <c r="IO36" s="279"/>
      <c r="IP36" s="279"/>
      <c r="IQ36" s="279"/>
      <c r="IR36" s="279"/>
      <c r="IS36" s="279"/>
      <c r="IT36" s="279"/>
      <c r="IU36" s="279"/>
    </row>
    <row r="37" spans="1:255" s="262" customFormat="1" ht="24" customHeight="1">
      <c r="A37" s="309"/>
      <c r="B37" s="279"/>
      <c r="C37" s="279"/>
      <c r="D37" s="309"/>
      <c r="E37" s="310"/>
      <c r="F37" s="314"/>
      <c r="G37" s="279"/>
      <c r="H37" s="279"/>
      <c r="I37" s="279"/>
      <c r="J37" s="279"/>
      <c r="K37" s="279"/>
      <c r="L37" s="279"/>
      <c r="M37" s="279"/>
      <c r="N37" s="279"/>
      <c r="O37" s="279"/>
      <c r="P37" s="279"/>
      <c r="Q37" s="279"/>
      <c r="R37" s="279"/>
      <c r="S37" s="279"/>
      <c r="T37" s="279"/>
      <c r="U37" s="279"/>
      <c r="V37" s="279"/>
      <c r="W37" s="279"/>
      <c r="X37" s="279"/>
      <c r="Y37" s="279"/>
      <c r="Z37" s="279"/>
      <c r="AA37" s="279"/>
      <c r="AB37" s="279"/>
      <c r="AC37" s="279"/>
      <c r="AD37" s="279"/>
      <c r="AE37" s="279"/>
      <c r="AF37" s="279"/>
      <c r="AG37" s="279"/>
      <c r="AH37" s="279"/>
      <c r="AI37" s="279"/>
      <c r="AJ37" s="279"/>
      <c r="AK37" s="279"/>
      <c r="AL37" s="279"/>
      <c r="AM37" s="279"/>
      <c r="AN37" s="279"/>
      <c r="AO37" s="279"/>
      <c r="AP37" s="279"/>
      <c r="AQ37" s="279"/>
      <c r="AR37" s="279"/>
      <c r="AS37" s="279"/>
      <c r="AT37" s="279"/>
      <c r="AU37" s="279"/>
      <c r="AV37" s="279"/>
      <c r="AW37" s="279"/>
      <c r="AX37" s="279"/>
      <c r="AY37" s="279"/>
      <c r="AZ37" s="279"/>
      <c r="BA37" s="279"/>
      <c r="BB37" s="279"/>
      <c r="BC37" s="279"/>
      <c r="BD37" s="279"/>
      <c r="BE37" s="279"/>
      <c r="BF37" s="279"/>
      <c r="BG37" s="279"/>
      <c r="BH37" s="279"/>
      <c r="BI37" s="279"/>
      <c r="BJ37" s="279"/>
      <c r="BK37" s="279"/>
      <c r="BL37" s="279"/>
      <c r="BM37" s="279"/>
      <c r="BN37" s="279"/>
      <c r="BO37" s="279"/>
      <c r="BP37" s="279"/>
      <c r="BQ37" s="279"/>
      <c r="BR37" s="279"/>
      <c r="BS37" s="279"/>
      <c r="BT37" s="279"/>
      <c r="BU37" s="279"/>
      <c r="BV37" s="279"/>
      <c r="BW37" s="279"/>
      <c r="BX37" s="279"/>
      <c r="BY37" s="279"/>
      <c r="BZ37" s="279"/>
      <c r="CA37" s="279"/>
      <c r="CB37" s="279"/>
      <c r="CC37" s="279"/>
      <c r="CD37" s="279"/>
      <c r="CE37" s="279"/>
      <c r="CF37" s="279"/>
      <c r="CG37" s="279"/>
      <c r="CH37" s="279"/>
      <c r="CI37" s="279"/>
      <c r="CJ37" s="279"/>
      <c r="CK37" s="279"/>
      <c r="CL37" s="279"/>
      <c r="CM37" s="279"/>
      <c r="CN37" s="279"/>
      <c r="CO37" s="279"/>
      <c r="CP37" s="279"/>
      <c r="CQ37" s="279"/>
      <c r="CR37" s="279"/>
      <c r="CS37" s="279"/>
      <c r="CT37" s="279"/>
      <c r="CU37" s="279"/>
      <c r="CV37" s="279"/>
      <c r="CW37" s="279"/>
      <c r="CX37" s="279"/>
      <c r="CY37" s="279"/>
      <c r="CZ37" s="279"/>
      <c r="DA37" s="279"/>
      <c r="DB37" s="279"/>
      <c r="DC37" s="279"/>
      <c r="DD37" s="279"/>
      <c r="DE37" s="279"/>
      <c r="DF37" s="279"/>
      <c r="DG37" s="279"/>
      <c r="DH37" s="279"/>
      <c r="DI37" s="279"/>
      <c r="DJ37" s="279"/>
      <c r="DK37" s="279"/>
      <c r="DL37" s="279"/>
      <c r="DM37" s="279"/>
      <c r="DN37" s="279"/>
      <c r="DO37" s="279"/>
      <c r="DP37" s="279"/>
      <c r="DQ37" s="279"/>
      <c r="DR37" s="279"/>
      <c r="DS37" s="279"/>
      <c r="DT37" s="279"/>
      <c r="DU37" s="279"/>
      <c r="DV37" s="279"/>
      <c r="DW37" s="279"/>
      <c r="DX37" s="279"/>
      <c r="DY37" s="279"/>
      <c r="DZ37" s="279"/>
      <c r="EA37" s="279"/>
      <c r="EB37" s="279"/>
      <c r="EC37" s="279"/>
      <c r="ED37" s="279"/>
      <c r="EE37" s="279"/>
      <c r="EF37" s="279"/>
      <c r="EG37" s="279"/>
      <c r="EH37" s="279"/>
      <c r="EI37" s="279"/>
      <c r="EJ37" s="279"/>
      <c r="EK37" s="279"/>
      <c r="EL37" s="279"/>
      <c r="EM37" s="279"/>
      <c r="EN37" s="279"/>
      <c r="EO37" s="279"/>
      <c r="EP37" s="279"/>
      <c r="EQ37" s="279"/>
      <c r="ER37" s="279"/>
      <c r="ES37" s="279"/>
      <c r="ET37" s="279"/>
      <c r="EU37" s="279"/>
      <c r="EV37" s="279"/>
      <c r="EW37" s="279"/>
      <c r="EX37" s="279"/>
      <c r="EY37" s="279"/>
      <c r="EZ37" s="279"/>
      <c r="FA37" s="279"/>
      <c r="FB37" s="279"/>
      <c r="FC37" s="279"/>
      <c r="FD37" s="279"/>
      <c r="FE37" s="279"/>
      <c r="FF37" s="279"/>
      <c r="FG37" s="279"/>
      <c r="FH37" s="279"/>
      <c r="FI37" s="279"/>
      <c r="FJ37" s="279"/>
      <c r="FK37" s="279"/>
      <c r="FL37" s="279"/>
      <c r="FM37" s="279"/>
      <c r="FN37" s="279"/>
      <c r="FO37" s="279"/>
      <c r="FP37" s="279"/>
      <c r="FQ37" s="279"/>
      <c r="FR37" s="279"/>
      <c r="FS37" s="279"/>
      <c r="FT37" s="279"/>
      <c r="FU37" s="279"/>
      <c r="FV37" s="279"/>
      <c r="FW37" s="279"/>
      <c r="FX37" s="279"/>
      <c r="FY37" s="279"/>
      <c r="FZ37" s="279"/>
      <c r="GA37" s="279"/>
      <c r="GB37" s="279"/>
      <c r="GC37" s="279"/>
      <c r="GD37" s="279"/>
      <c r="GE37" s="279"/>
      <c r="GF37" s="279"/>
      <c r="GG37" s="279"/>
      <c r="GH37" s="279"/>
      <c r="GI37" s="279"/>
      <c r="GJ37" s="279"/>
      <c r="GK37" s="279"/>
      <c r="GL37" s="279"/>
      <c r="GM37" s="279"/>
      <c r="GN37" s="279"/>
      <c r="GO37" s="279"/>
      <c r="GP37" s="279"/>
      <c r="GQ37" s="279"/>
      <c r="GR37" s="279"/>
      <c r="GS37" s="279"/>
      <c r="GT37" s="279"/>
      <c r="GU37" s="279"/>
      <c r="GV37" s="279"/>
      <c r="GW37" s="279"/>
      <c r="GX37" s="279"/>
      <c r="GY37" s="279"/>
      <c r="GZ37" s="279"/>
      <c r="HA37" s="279"/>
      <c r="HB37" s="279"/>
      <c r="HC37" s="279"/>
      <c r="HD37" s="279"/>
      <c r="HE37" s="279"/>
      <c r="HF37" s="279"/>
      <c r="HG37" s="279"/>
      <c r="HH37" s="279"/>
      <c r="HI37" s="279"/>
      <c r="HJ37" s="279"/>
      <c r="HK37" s="279"/>
      <c r="HL37" s="279"/>
      <c r="HM37" s="279"/>
      <c r="HN37" s="279"/>
      <c r="HO37" s="279"/>
      <c r="HP37" s="279"/>
      <c r="HQ37" s="279"/>
      <c r="HR37" s="279"/>
      <c r="HS37" s="279"/>
      <c r="HT37" s="279"/>
      <c r="HU37" s="279"/>
      <c r="HV37" s="279"/>
      <c r="HW37" s="279"/>
      <c r="HX37" s="279"/>
      <c r="HY37" s="279"/>
      <c r="HZ37" s="279"/>
      <c r="IA37" s="279"/>
      <c r="IB37" s="279"/>
      <c r="IC37" s="279"/>
      <c r="ID37" s="279"/>
      <c r="IE37" s="279"/>
      <c r="IF37" s="279"/>
      <c r="IG37" s="279"/>
      <c r="IH37" s="279"/>
      <c r="II37" s="279"/>
      <c r="IJ37" s="279"/>
      <c r="IK37" s="279"/>
      <c r="IL37" s="279"/>
      <c r="IM37" s="279"/>
      <c r="IN37" s="279"/>
      <c r="IO37" s="279"/>
      <c r="IP37" s="279"/>
      <c r="IQ37" s="279"/>
      <c r="IR37" s="279"/>
      <c r="IS37" s="279"/>
      <c r="IT37" s="279"/>
      <c r="IU37" s="279"/>
    </row>
    <row r="38" spans="1:255" s="262" customFormat="1" ht="24" customHeight="1">
      <c r="A38" s="309"/>
      <c r="B38" s="279"/>
      <c r="C38" s="279"/>
      <c r="D38" s="309"/>
      <c r="E38" s="310"/>
      <c r="F38" s="314"/>
      <c r="G38" s="279"/>
      <c r="H38" s="279"/>
      <c r="I38" s="279"/>
      <c r="J38" s="279"/>
      <c r="K38" s="279"/>
      <c r="L38" s="279"/>
      <c r="M38" s="279"/>
      <c r="N38" s="279"/>
      <c r="O38" s="279"/>
      <c r="P38" s="279"/>
      <c r="Q38" s="279"/>
      <c r="R38" s="279"/>
      <c r="S38" s="279"/>
      <c r="T38" s="279"/>
      <c r="U38" s="279"/>
      <c r="V38" s="279"/>
      <c r="W38" s="279"/>
      <c r="X38" s="279"/>
      <c r="Y38" s="279"/>
      <c r="Z38" s="279"/>
      <c r="AA38" s="279"/>
      <c r="AB38" s="279"/>
      <c r="AC38" s="279"/>
      <c r="AD38" s="279"/>
      <c r="AE38" s="279"/>
      <c r="AF38" s="279"/>
      <c r="AG38" s="279"/>
      <c r="AH38" s="279"/>
      <c r="AI38" s="279"/>
      <c r="AJ38" s="279"/>
      <c r="AK38" s="279"/>
      <c r="AL38" s="279"/>
      <c r="AM38" s="279"/>
      <c r="AN38" s="279"/>
      <c r="AO38" s="279"/>
      <c r="AP38" s="279"/>
      <c r="AQ38" s="279"/>
      <c r="AR38" s="279"/>
      <c r="AS38" s="279"/>
      <c r="AT38" s="279"/>
      <c r="AU38" s="279"/>
      <c r="AV38" s="279"/>
      <c r="AW38" s="279"/>
      <c r="AX38" s="279"/>
      <c r="AY38" s="279"/>
      <c r="AZ38" s="279"/>
      <c r="BA38" s="279"/>
      <c r="BB38" s="279"/>
      <c r="BC38" s="279"/>
      <c r="BD38" s="279"/>
      <c r="BE38" s="279"/>
      <c r="BF38" s="279"/>
      <c r="BG38" s="279"/>
      <c r="BH38" s="279"/>
      <c r="BI38" s="279"/>
      <c r="BJ38" s="279"/>
      <c r="BK38" s="279"/>
      <c r="BL38" s="279"/>
      <c r="BM38" s="279"/>
      <c r="BN38" s="279"/>
      <c r="BO38" s="279"/>
      <c r="BP38" s="279"/>
      <c r="BQ38" s="279"/>
      <c r="BR38" s="279"/>
      <c r="BS38" s="279"/>
      <c r="BT38" s="279"/>
      <c r="BU38" s="279"/>
      <c r="BV38" s="279"/>
      <c r="BW38" s="279"/>
      <c r="BX38" s="279"/>
      <c r="BY38" s="279"/>
      <c r="BZ38" s="279"/>
      <c r="CA38" s="279"/>
      <c r="CB38" s="279"/>
      <c r="CC38" s="279"/>
      <c r="CD38" s="279"/>
      <c r="CE38" s="279"/>
      <c r="CF38" s="279"/>
      <c r="CG38" s="279"/>
      <c r="CH38" s="279"/>
      <c r="CI38" s="279"/>
      <c r="CJ38" s="279"/>
      <c r="CK38" s="279"/>
      <c r="CL38" s="279"/>
      <c r="CM38" s="279"/>
      <c r="CN38" s="279"/>
      <c r="CO38" s="279"/>
      <c r="CP38" s="279"/>
      <c r="CQ38" s="279"/>
      <c r="CR38" s="279"/>
      <c r="CS38" s="279"/>
      <c r="CT38" s="279"/>
      <c r="CU38" s="279"/>
      <c r="CV38" s="279"/>
      <c r="CW38" s="279"/>
      <c r="CX38" s="279"/>
      <c r="CY38" s="279"/>
      <c r="CZ38" s="279"/>
      <c r="DA38" s="279"/>
      <c r="DB38" s="279"/>
      <c r="DC38" s="279"/>
      <c r="DD38" s="279"/>
      <c r="DE38" s="279"/>
      <c r="DF38" s="279"/>
      <c r="DG38" s="279"/>
      <c r="DH38" s="279"/>
      <c r="DI38" s="279"/>
      <c r="DJ38" s="279"/>
      <c r="DK38" s="279"/>
      <c r="DL38" s="279"/>
      <c r="DM38" s="279"/>
      <c r="DN38" s="279"/>
      <c r="DO38" s="279"/>
      <c r="DP38" s="279"/>
      <c r="DQ38" s="279"/>
      <c r="DR38" s="279"/>
      <c r="DS38" s="279"/>
      <c r="DT38" s="279"/>
      <c r="DU38" s="279"/>
      <c r="DV38" s="279"/>
      <c r="DW38" s="279"/>
      <c r="DX38" s="279"/>
      <c r="DY38" s="279"/>
      <c r="DZ38" s="279"/>
      <c r="EA38" s="279"/>
      <c r="EB38" s="279"/>
      <c r="EC38" s="279"/>
      <c r="ED38" s="279"/>
      <c r="EE38" s="279"/>
      <c r="EF38" s="279"/>
      <c r="EG38" s="279"/>
      <c r="EH38" s="279"/>
      <c r="EI38" s="279"/>
      <c r="EJ38" s="279"/>
      <c r="EK38" s="279"/>
      <c r="EL38" s="279"/>
      <c r="EM38" s="279"/>
      <c r="EN38" s="279"/>
      <c r="EO38" s="279"/>
      <c r="EP38" s="279"/>
      <c r="EQ38" s="279"/>
      <c r="ER38" s="279"/>
      <c r="ES38" s="279"/>
      <c r="ET38" s="279"/>
      <c r="EU38" s="279"/>
      <c r="EV38" s="279"/>
      <c r="EW38" s="279"/>
      <c r="EX38" s="279"/>
      <c r="EY38" s="279"/>
      <c r="EZ38" s="279"/>
      <c r="FA38" s="279"/>
      <c r="FB38" s="279"/>
      <c r="FC38" s="279"/>
      <c r="FD38" s="279"/>
      <c r="FE38" s="279"/>
      <c r="FF38" s="279"/>
      <c r="FG38" s="279"/>
      <c r="FH38" s="279"/>
      <c r="FI38" s="279"/>
      <c r="FJ38" s="279"/>
      <c r="FK38" s="279"/>
      <c r="FL38" s="279"/>
      <c r="FM38" s="279"/>
      <c r="FN38" s="279"/>
      <c r="FO38" s="279"/>
      <c r="FP38" s="279"/>
      <c r="FQ38" s="279"/>
      <c r="FR38" s="279"/>
      <c r="FS38" s="279"/>
      <c r="FT38" s="279"/>
      <c r="FU38" s="279"/>
      <c r="FV38" s="279"/>
      <c r="FW38" s="279"/>
      <c r="FX38" s="279"/>
      <c r="FY38" s="279"/>
      <c r="FZ38" s="279"/>
      <c r="GA38" s="279"/>
      <c r="GB38" s="279"/>
      <c r="GC38" s="279"/>
      <c r="GD38" s="279"/>
      <c r="GE38" s="279"/>
      <c r="GF38" s="279"/>
      <c r="GG38" s="279"/>
      <c r="GH38" s="279"/>
      <c r="GI38" s="279"/>
      <c r="GJ38" s="279"/>
      <c r="GK38" s="279"/>
      <c r="GL38" s="279"/>
      <c r="GM38" s="279"/>
      <c r="GN38" s="279"/>
      <c r="GO38" s="279"/>
      <c r="GP38" s="279"/>
      <c r="GQ38" s="279"/>
      <c r="GR38" s="279"/>
      <c r="GS38" s="279"/>
      <c r="GT38" s="279"/>
      <c r="GU38" s="279"/>
      <c r="GV38" s="279"/>
      <c r="GW38" s="279"/>
      <c r="GX38" s="279"/>
      <c r="GY38" s="279"/>
      <c r="GZ38" s="279"/>
      <c r="HA38" s="279"/>
      <c r="HB38" s="279"/>
      <c r="HC38" s="279"/>
      <c r="HD38" s="279"/>
      <c r="HE38" s="279"/>
      <c r="HF38" s="279"/>
      <c r="HG38" s="279"/>
      <c r="HH38" s="279"/>
      <c r="HI38" s="279"/>
      <c r="HJ38" s="279"/>
      <c r="HK38" s="279"/>
      <c r="HL38" s="279"/>
      <c r="HM38" s="279"/>
      <c r="HN38" s="279"/>
      <c r="HO38" s="279"/>
      <c r="HP38" s="279"/>
      <c r="HQ38" s="279"/>
      <c r="HR38" s="279"/>
      <c r="HS38" s="279"/>
      <c r="HT38" s="279"/>
      <c r="HU38" s="279"/>
      <c r="HV38" s="279"/>
      <c r="HW38" s="279"/>
      <c r="HX38" s="279"/>
      <c r="HY38" s="279"/>
      <c r="HZ38" s="279"/>
      <c r="IA38" s="279"/>
      <c r="IB38" s="279"/>
      <c r="IC38" s="279"/>
      <c r="ID38" s="279"/>
      <c r="IE38" s="279"/>
      <c r="IF38" s="279"/>
      <c r="IG38" s="279"/>
      <c r="IH38" s="279"/>
      <c r="II38" s="279"/>
      <c r="IJ38" s="279"/>
      <c r="IK38" s="279"/>
      <c r="IL38" s="279"/>
      <c r="IM38" s="279"/>
      <c r="IN38" s="279"/>
      <c r="IO38" s="279"/>
      <c r="IP38" s="279"/>
      <c r="IQ38" s="279"/>
      <c r="IR38" s="279"/>
      <c r="IS38" s="279"/>
      <c r="IT38" s="279"/>
      <c r="IU38" s="279"/>
    </row>
    <row r="39" spans="1:255" s="262" customFormat="1" ht="24" customHeight="1">
      <c r="A39" s="309"/>
      <c r="B39" s="279"/>
      <c r="C39" s="279"/>
      <c r="D39" s="309"/>
      <c r="E39" s="310"/>
      <c r="F39" s="314"/>
      <c r="G39" s="279"/>
      <c r="H39" s="279"/>
      <c r="I39" s="279"/>
      <c r="J39" s="279"/>
      <c r="K39" s="279"/>
      <c r="L39" s="279"/>
      <c r="M39" s="279"/>
      <c r="N39" s="279"/>
      <c r="O39" s="279"/>
      <c r="P39" s="279"/>
      <c r="Q39" s="279"/>
      <c r="R39" s="279"/>
      <c r="S39" s="279"/>
      <c r="T39" s="279"/>
      <c r="U39" s="279"/>
      <c r="V39" s="279"/>
      <c r="W39" s="279"/>
      <c r="X39" s="279"/>
      <c r="Y39" s="279"/>
      <c r="Z39" s="279"/>
      <c r="AA39" s="279"/>
      <c r="AB39" s="279"/>
      <c r="AC39" s="279"/>
      <c r="AD39" s="279"/>
      <c r="AE39" s="279"/>
      <c r="AF39" s="279"/>
      <c r="AG39" s="279"/>
      <c r="AH39" s="279"/>
      <c r="AI39" s="279"/>
      <c r="AJ39" s="279"/>
      <c r="AK39" s="279"/>
      <c r="AL39" s="279"/>
      <c r="AM39" s="279"/>
      <c r="AN39" s="279"/>
      <c r="AO39" s="279"/>
      <c r="AP39" s="279"/>
      <c r="AQ39" s="279"/>
      <c r="AR39" s="279"/>
      <c r="AS39" s="279"/>
      <c r="AT39" s="279"/>
      <c r="AU39" s="279"/>
      <c r="AV39" s="279"/>
      <c r="AW39" s="279"/>
      <c r="AX39" s="279"/>
      <c r="AY39" s="279"/>
      <c r="AZ39" s="279"/>
      <c r="BA39" s="279"/>
      <c r="BB39" s="279"/>
      <c r="BC39" s="279"/>
      <c r="BD39" s="279"/>
      <c r="BE39" s="279"/>
      <c r="BF39" s="279"/>
      <c r="BG39" s="279"/>
      <c r="BH39" s="279"/>
      <c r="BI39" s="279"/>
      <c r="BJ39" s="279"/>
      <c r="BK39" s="279"/>
      <c r="BL39" s="279"/>
      <c r="BM39" s="279"/>
      <c r="BN39" s="279"/>
      <c r="BO39" s="279"/>
      <c r="BP39" s="279"/>
      <c r="BQ39" s="279"/>
      <c r="BR39" s="279"/>
      <c r="BS39" s="279"/>
      <c r="BT39" s="279"/>
      <c r="BU39" s="279"/>
      <c r="BV39" s="279"/>
      <c r="BW39" s="279"/>
      <c r="BX39" s="279"/>
      <c r="BY39" s="279"/>
      <c r="BZ39" s="279"/>
      <c r="CA39" s="279"/>
      <c r="CB39" s="279"/>
      <c r="CC39" s="279"/>
      <c r="CD39" s="279"/>
      <c r="CE39" s="279"/>
      <c r="CF39" s="279"/>
      <c r="CG39" s="279"/>
      <c r="CH39" s="279"/>
      <c r="CI39" s="279"/>
      <c r="CJ39" s="279"/>
      <c r="CK39" s="279"/>
      <c r="CL39" s="279"/>
      <c r="CM39" s="279"/>
      <c r="CN39" s="279"/>
      <c r="CO39" s="279"/>
      <c r="CP39" s="279"/>
      <c r="CQ39" s="279"/>
      <c r="CR39" s="279"/>
      <c r="CS39" s="279"/>
      <c r="CT39" s="279"/>
      <c r="CU39" s="279"/>
      <c r="CV39" s="279"/>
      <c r="CW39" s="279"/>
      <c r="CX39" s="279"/>
      <c r="CY39" s="279"/>
      <c r="CZ39" s="279"/>
      <c r="DA39" s="279"/>
      <c r="DB39" s="279"/>
      <c r="DC39" s="279"/>
      <c r="DD39" s="279"/>
      <c r="DE39" s="279"/>
      <c r="DF39" s="279"/>
      <c r="DG39" s="279"/>
      <c r="DH39" s="279"/>
      <c r="DI39" s="279"/>
      <c r="DJ39" s="279"/>
      <c r="DK39" s="279"/>
      <c r="DL39" s="279"/>
      <c r="DM39" s="279"/>
      <c r="DN39" s="279"/>
      <c r="DO39" s="279"/>
      <c r="DP39" s="279"/>
      <c r="DQ39" s="279"/>
      <c r="DR39" s="279"/>
      <c r="DS39" s="279"/>
      <c r="DT39" s="279"/>
      <c r="DU39" s="279"/>
      <c r="DV39" s="279"/>
      <c r="DW39" s="279"/>
      <c r="DX39" s="279"/>
      <c r="DY39" s="279"/>
      <c r="DZ39" s="279"/>
      <c r="EA39" s="279"/>
      <c r="EB39" s="279"/>
      <c r="EC39" s="279"/>
      <c r="ED39" s="279"/>
      <c r="EE39" s="279"/>
      <c r="EF39" s="279"/>
      <c r="EG39" s="279"/>
      <c r="EH39" s="279"/>
      <c r="EI39" s="279"/>
      <c r="EJ39" s="279"/>
      <c r="EK39" s="279"/>
      <c r="EL39" s="279"/>
      <c r="EM39" s="279"/>
      <c r="EN39" s="279"/>
      <c r="EO39" s="279"/>
      <c r="EP39" s="279"/>
      <c r="EQ39" s="279"/>
      <c r="ER39" s="279"/>
      <c r="ES39" s="279"/>
      <c r="ET39" s="279"/>
      <c r="EU39" s="279"/>
      <c r="EV39" s="279"/>
      <c r="EW39" s="279"/>
      <c r="EX39" s="279"/>
      <c r="EY39" s="279"/>
      <c r="EZ39" s="279"/>
      <c r="FA39" s="279"/>
      <c r="FB39" s="279"/>
      <c r="FC39" s="279"/>
      <c r="FD39" s="279"/>
      <c r="FE39" s="279"/>
      <c r="FF39" s="279"/>
      <c r="FG39" s="279"/>
      <c r="FH39" s="279"/>
      <c r="FI39" s="279"/>
      <c r="FJ39" s="279"/>
      <c r="FK39" s="279"/>
      <c r="FL39" s="279"/>
      <c r="FM39" s="279"/>
      <c r="FN39" s="279"/>
      <c r="FO39" s="279"/>
      <c r="FP39" s="279"/>
      <c r="FQ39" s="279"/>
      <c r="FR39" s="279"/>
      <c r="FS39" s="279"/>
      <c r="FT39" s="279"/>
      <c r="FU39" s="279"/>
      <c r="FV39" s="279"/>
      <c r="FW39" s="279"/>
      <c r="FX39" s="279"/>
      <c r="FY39" s="279"/>
      <c r="FZ39" s="279"/>
      <c r="GA39" s="279"/>
      <c r="GB39" s="279"/>
      <c r="GC39" s="279"/>
      <c r="GD39" s="279"/>
      <c r="GE39" s="279"/>
      <c r="GF39" s="279"/>
      <c r="GG39" s="279"/>
      <c r="GH39" s="279"/>
      <c r="GI39" s="279"/>
      <c r="GJ39" s="279"/>
      <c r="GK39" s="279"/>
      <c r="GL39" s="279"/>
      <c r="GM39" s="279"/>
      <c r="GN39" s="279"/>
      <c r="GO39" s="279"/>
      <c r="GP39" s="279"/>
      <c r="GQ39" s="279"/>
      <c r="GR39" s="279"/>
      <c r="GS39" s="279"/>
      <c r="GT39" s="279"/>
      <c r="GU39" s="279"/>
      <c r="GV39" s="279"/>
      <c r="GW39" s="279"/>
      <c r="GX39" s="279"/>
      <c r="GY39" s="279"/>
      <c r="GZ39" s="279"/>
      <c r="HA39" s="279"/>
      <c r="HB39" s="279"/>
      <c r="HC39" s="279"/>
      <c r="HD39" s="279"/>
      <c r="HE39" s="279"/>
      <c r="HF39" s="279"/>
      <c r="HG39" s="279"/>
      <c r="HH39" s="279"/>
      <c r="HI39" s="279"/>
      <c r="HJ39" s="279"/>
      <c r="HK39" s="279"/>
      <c r="HL39" s="279"/>
      <c r="HM39" s="279"/>
      <c r="HN39" s="279"/>
      <c r="HO39" s="279"/>
      <c r="HP39" s="279"/>
      <c r="HQ39" s="279"/>
      <c r="HR39" s="279"/>
      <c r="HS39" s="279"/>
      <c r="HT39" s="279"/>
      <c r="HU39" s="279"/>
      <c r="HV39" s="279"/>
      <c r="HW39" s="279"/>
      <c r="HX39" s="279"/>
      <c r="HY39" s="279"/>
      <c r="HZ39" s="279"/>
      <c r="IA39" s="279"/>
      <c r="IB39" s="279"/>
      <c r="IC39" s="279"/>
      <c r="ID39" s="279"/>
      <c r="IE39" s="279"/>
      <c r="IF39" s="279"/>
      <c r="IG39" s="279"/>
      <c r="IH39" s="279"/>
      <c r="II39" s="279"/>
      <c r="IJ39" s="279"/>
      <c r="IK39" s="279"/>
      <c r="IL39" s="279"/>
      <c r="IM39" s="279"/>
      <c r="IN39" s="279"/>
      <c r="IO39" s="279"/>
      <c r="IP39" s="279"/>
      <c r="IQ39" s="279"/>
      <c r="IR39" s="279"/>
      <c r="IS39" s="279"/>
      <c r="IT39" s="279"/>
      <c r="IU39" s="279"/>
    </row>
    <row r="40" spans="1:255" s="262" customFormat="1" ht="24" customHeight="1">
      <c r="A40" s="309"/>
      <c r="B40" s="279"/>
      <c r="C40" s="279"/>
      <c r="D40" s="309"/>
      <c r="E40" s="310"/>
      <c r="F40" s="314"/>
      <c r="G40" s="279"/>
      <c r="H40" s="279"/>
      <c r="I40" s="279"/>
      <c r="J40" s="279"/>
      <c r="K40" s="279"/>
      <c r="L40" s="279"/>
      <c r="M40" s="279"/>
      <c r="N40" s="279"/>
      <c r="O40" s="279"/>
      <c r="P40" s="279"/>
      <c r="Q40" s="279"/>
      <c r="R40" s="279"/>
      <c r="S40" s="279"/>
      <c r="T40" s="279"/>
      <c r="U40" s="279"/>
      <c r="V40" s="279"/>
      <c r="W40" s="279"/>
      <c r="X40" s="279"/>
      <c r="Y40" s="279"/>
      <c r="Z40" s="279"/>
      <c r="AA40" s="279"/>
      <c r="AB40" s="279"/>
      <c r="AC40" s="279"/>
      <c r="AD40" s="279"/>
      <c r="AE40" s="279"/>
      <c r="AF40" s="279"/>
      <c r="AG40" s="279"/>
      <c r="AH40" s="279"/>
      <c r="AI40" s="279"/>
      <c r="AJ40" s="279"/>
      <c r="AK40" s="279"/>
      <c r="AL40" s="279"/>
      <c r="AM40" s="279"/>
      <c r="AN40" s="279"/>
      <c r="AO40" s="279"/>
      <c r="AP40" s="279"/>
      <c r="AQ40" s="279"/>
      <c r="AR40" s="279"/>
      <c r="AS40" s="279"/>
      <c r="AT40" s="279"/>
      <c r="AU40" s="279"/>
      <c r="AV40" s="279"/>
      <c r="AW40" s="279"/>
      <c r="AX40" s="279"/>
      <c r="AY40" s="279"/>
      <c r="AZ40" s="279"/>
      <c r="BA40" s="279"/>
      <c r="BB40" s="279"/>
      <c r="BC40" s="279"/>
      <c r="BD40" s="279"/>
      <c r="BE40" s="279"/>
      <c r="BF40" s="279"/>
      <c r="BG40" s="279"/>
      <c r="BH40" s="279"/>
      <c r="BI40" s="279"/>
      <c r="BJ40" s="279"/>
      <c r="BK40" s="279"/>
      <c r="BL40" s="279"/>
      <c r="BM40" s="279"/>
      <c r="BN40" s="279"/>
      <c r="BO40" s="279"/>
      <c r="BP40" s="279"/>
      <c r="BQ40" s="279"/>
      <c r="BR40" s="279"/>
      <c r="BS40" s="279"/>
      <c r="BT40" s="279"/>
      <c r="BU40" s="279"/>
      <c r="BV40" s="279"/>
      <c r="BW40" s="279"/>
      <c r="BX40" s="279"/>
      <c r="BY40" s="279"/>
      <c r="BZ40" s="279"/>
      <c r="CA40" s="279"/>
      <c r="CB40" s="279"/>
      <c r="CC40" s="279"/>
      <c r="CD40" s="279"/>
      <c r="CE40" s="279"/>
      <c r="CF40" s="279"/>
      <c r="CG40" s="279"/>
      <c r="CH40" s="279"/>
      <c r="CI40" s="279"/>
      <c r="CJ40" s="279"/>
      <c r="CK40" s="279"/>
      <c r="CL40" s="279"/>
      <c r="CM40" s="279"/>
      <c r="CN40" s="279"/>
      <c r="CO40" s="279"/>
      <c r="CP40" s="279"/>
      <c r="CQ40" s="279"/>
      <c r="CR40" s="279"/>
      <c r="CS40" s="279"/>
      <c r="CT40" s="279"/>
      <c r="CU40" s="279"/>
      <c r="CV40" s="279"/>
      <c r="CW40" s="279"/>
      <c r="CX40" s="279"/>
      <c r="CY40" s="279"/>
      <c r="CZ40" s="279"/>
      <c r="DA40" s="279"/>
      <c r="DB40" s="279"/>
      <c r="DC40" s="279"/>
      <c r="DD40" s="279"/>
      <c r="DE40" s="279"/>
      <c r="DF40" s="279"/>
      <c r="DG40" s="279"/>
      <c r="DH40" s="279"/>
      <c r="DI40" s="279"/>
      <c r="DJ40" s="279"/>
      <c r="DK40" s="279"/>
      <c r="DL40" s="279"/>
      <c r="DM40" s="279"/>
      <c r="DN40" s="279"/>
      <c r="DO40" s="279"/>
      <c r="DP40" s="279"/>
      <c r="DQ40" s="279"/>
      <c r="DR40" s="279"/>
      <c r="DS40" s="279"/>
      <c r="DT40" s="279"/>
      <c r="DU40" s="279"/>
      <c r="DV40" s="279"/>
      <c r="DW40" s="279"/>
      <c r="DX40" s="279"/>
      <c r="DY40" s="279"/>
      <c r="DZ40" s="279"/>
      <c r="EA40" s="279"/>
      <c r="EB40" s="279"/>
      <c r="EC40" s="279"/>
      <c r="ED40" s="279"/>
      <c r="EE40" s="279"/>
      <c r="EF40" s="279"/>
      <c r="EG40" s="279"/>
      <c r="EH40" s="279"/>
      <c r="EI40" s="279"/>
      <c r="EJ40" s="279"/>
      <c r="EK40" s="279"/>
      <c r="EL40" s="279"/>
      <c r="EM40" s="279"/>
      <c r="EN40" s="279"/>
      <c r="EO40" s="279"/>
      <c r="EP40" s="279"/>
      <c r="EQ40" s="279"/>
      <c r="ER40" s="279"/>
      <c r="ES40" s="279"/>
      <c r="ET40" s="279"/>
      <c r="EU40" s="279"/>
      <c r="EV40" s="279"/>
      <c r="EW40" s="279"/>
      <c r="EX40" s="279"/>
      <c r="EY40" s="279"/>
      <c r="EZ40" s="279"/>
      <c r="FA40" s="279"/>
      <c r="FB40" s="279"/>
      <c r="FC40" s="279"/>
      <c r="FD40" s="279"/>
      <c r="FE40" s="279"/>
      <c r="FF40" s="279"/>
      <c r="FG40" s="279"/>
      <c r="FH40" s="279"/>
      <c r="FI40" s="279"/>
      <c r="FJ40" s="279"/>
      <c r="FK40" s="279"/>
      <c r="FL40" s="279"/>
      <c r="FM40" s="279"/>
      <c r="FN40" s="279"/>
      <c r="FO40" s="279"/>
      <c r="FP40" s="279"/>
      <c r="FQ40" s="279"/>
      <c r="FR40" s="279"/>
      <c r="FS40" s="279"/>
      <c r="FT40" s="279"/>
      <c r="FU40" s="279"/>
      <c r="FV40" s="279"/>
      <c r="FW40" s="279"/>
      <c r="FX40" s="279"/>
      <c r="FY40" s="279"/>
      <c r="FZ40" s="279"/>
      <c r="GA40" s="279"/>
      <c r="GB40" s="279"/>
      <c r="GC40" s="279"/>
      <c r="GD40" s="279"/>
      <c r="GE40" s="279"/>
      <c r="GF40" s="279"/>
      <c r="GG40" s="279"/>
      <c r="GH40" s="279"/>
      <c r="GI40" s="279"/>
      <c r="GJ40" s="279"/>
      <c r="GK40" s="279"/>
      <c r="GL40" s="279"/>
      <c r="GM40" s="279"/>
      <c r="GN40" s="279"/>
      <c r="GO40" s="279"/>
      <c r="GP40" s="279"/>
      <c r="GQ40" s="279"/>
      <c r="GR40" s="279"/>
      <c r="GS40" s="279"/>
      <c r="GT40" s="279"/>
      <c r="GU40" s="279"/>
      <c r="GV40" s="279"/>
      <c r="GW40" s="279"/>
      <c r="GX40" s="279"/>
      <c r="GY40" s="279"/>
      <c r="GZ40" s="279"/>
      <c r="HA40" s="279"/>
      <c r="HB40" s="279"/>
      <c r="HC40" s="279"/>
      <c r="HD40" s="279"/>
      <c r="HE40" s="279"/>
      <c r="HF40" s="279"/>
      <c r="HG40" s="279"/>
      <c r="HH40" s="279"/>
      <c r="HI40" s="279"/>
      <c r="HJ40" s="279"/>
      <c r="HK40" s="279"/>
      <c r="HL40" s="279"/>
      <c r="HM40" s="279"/>
      <c r="HN40" s="279"/>
      <c r="HO40" s="279"/>
      <c r="HP40" s="279"/>
      <c r="HQ40" s="279"/>
      <c r="HR40" s="279"/>
      <c r="HS40" s="279"/>
      <c r="HT40" s="279"/>
      <c r="HU40" s="279"/>
      <c r="HV40" s="279"/>
      <c r="HW40" s="279"/>
      <c r="HX40" s="279"/>
      <c r="HY40" s="279"/>
      <c r="HZ40" s="279"/>
      <c r="IA40" s="279"/>
      <c r="IB40" s="279"/>
      <c r="IC40" s="279"/>
      <c r="ID40" s="279"/>
      <c r="IE40" s="279"/>
      <c r="IF40" s="279"/>
      <c r="IG40" s="279"/>
      <c r="IH40" s="279"/>
      <c r="II40" s="279"/>
      <c r="IJ40" s="279"/>
      <c r="IK40" s="279"/>
      <c r="IL40" s="279"/>
      <c r="IM40" s="279"/>
      <c r="IN40" s="279"/>
      <c r="IO40" s="279"/>
      <c r="IP40" s="279"/>
      <c r="IQ40" s="279"/>
      <c r="IR40" s="279"/>
      <c r="IS40" s="279"/>
      <c r="IT40" s="279"/>
      <c r="IU40" s="279"/>
    </row>
    <row r="41" spans="1:255" s="262" customFormat="1" ht="24" customHeight="1">
      <c r="A41" s="309"/>
      <c r="B41" s="279"/>
      <c r="C41" s="279"/>
      <c r="D41" s="309"/>
      <c r="E41" s="310"/>
      <c r="F41" s="314"/>
      <c r="G41" s="279"/>
      <c r="H41" s="279"/>
      <c r="I41" s="279"/>
      <c r="J41" s="279"/>
      <c r="K41" s="279"/>
      <c r="L41" s="279"/>
      <c r="M41" s="279"/>
      <c r="N41" s="279"/>
      <c r="O41" s="279"/>
      <c r="P41" s="279"/>
      <c r="Q41" s="279"/>
      <c r="R41" s="279"/>
      <c r="S41" s="279"/>
      <c r="T41" s="279"/>
      <c r="U41" s="279"/>
      <c r="V41" s="279"/>
      <c r="W41" s="279"/>
      <c r="X41" s="279"/>
      <c r="Y41" s="279"/>
      <c r="Z41" s="279"/>
      <c r="AA41" s="279"/>
      <c r="AB41" s="279"/>
      <c r="AC41" s="279"/>
      <c r="AD41" s="279"/>
      <c r="AE41" s="279"/>
      <c r="AF41" s="279"/>
      <c r="AG41" s="279"/>
      <c r="AH41" s="279"/>
      <c r="AI41" s="279"/>
      <c r="AJ41" s="279"/>
      <c r="AK41" s="279"/>
      <c r="AL41" s="279"/>
      <c r="AM41" s="279"/>
      <c r="AN41" s="279"/>
      <c r="AO41" s="279"/>
      <c r="AP41" s="279"/>
      <c r="AQ41" s="279"/>
      <c r="AR41" s="279"/>
      <c r="AS41" s="279"/>
      <c r="AT41" s="279"/>
      <c r="AU41" s="279"/>
      <c r="AV41" s="279"/>
      <c r="AW41" s="279"/>
      <c r="AX41" s="279"/>
      <c r="AY41" s="279"/>
      <c r="AZ41" s="279"/>
      <c r="BA41" s="279"/>
      <c r="BB41" s="279"/>
      <c r="BC41" s="279"/>
      <c r="BD41" s="279"/>
      <c r="BE41" s="279"/>
      <c r="BF41" s="279"/>
      <c r="BG41" s="279"/>
      <c r="BH41" s="279"/>
      <c r="BI41" s="279"/>
      <c r="BJ41" s="279"/>
      <c r="BK41" s="279"/>
      <c r="BL41" s="279"/>
      <c r="BM41" s="279"/>
      <c r="BN41" s="279"/>
      <c r="BO41" s="279"/>
      <c r="BP41" s="279"/>
      <c r="BQ41" s="279"/>
      <c r="BR41" s="279"/>
      <c r="BS41" s="279"/>
      <c r="BT41" s="279"/>
      <c r="BU41" s="279"/>
      <c r="BV41" s="279"/>
      <c r="BW41" s="279"/>
      <c r="BX41" s="279"/>
      <c r="BY41" s="279"/>
      <c r="BZ41" s="279"/>
      <c r="CA41" s="279"/>
      <c r="CB41" s="279"/>
      <c r="CC41" s="279"/>
      <c r="CD41" s="279"/>
      <c r="CE41" s="279"/>
      <c r="CF41" s="279"/>
      <c r="CG41" s="279"/>
      <c r="CH41" s="279"/>
      <c r="CI41" s="279"/>
      <c r="CJ41" s="279"/>
      <c r="CK41" s="279"/>
      <c r="CL41" s="279"/>
      <c r="CM41" s="279"/>
      <c r="CN41" s="279"/>
      <c r="CO41" s="279"/>
      <c r="CP41" s="279"/>
      <c r="CQ41" s="279"/>
      <c r="CR41" s="279"/>
      <c r="CS41" s="279"/>
      <c r="CT41" s="279"/>
      <c r="CU41" s="279"/>
      <c r="CV41" s="279"/>
      <c r="CW41" s="279"/>
      <c r="CX41" s="279"/>
      <c r="CY41" s="279"/>
      <c r="CZ41" s="279"/>
      <c r="DA41" s="279"/>
      <c r="DB41" s="279"/>
      <c r="DC41" s="279"/>
      <c r="DD41" s="279"/>
      <c r="DE41" s="279"/>
      <c r="DF41" s="279"/>
      <c r="DG41" s="279"/>
      <c r="DH41" s="279"/>
      <c r="DI41" s="279"/>
      <c r="DJ41" s="279"/>
      <c r="DK41" s="279"/>
      <c r="DL41" s="279"/>
      <c r="DM41" s="279"/>
      <c r="DN41" s="279"/>
      <c r="DO41" s="279"/>
      <c r="DP41" s="279"/>
      <c r="DQ41" s="279"/>
      <c r="DR41" s="279"/>
      <c r="DS41" s="279"/>
      <c r="DT41" s="279"/>
      <c r="DU41" s="279"/>
      <c r="DV41" s="279"/>
      <c r="DW41" s="279"/>
      <c r="DX41" s="279"/>
      <c r="DY41" s="279"/>
      <c r="DZ41" s="279"/>
      <c r="EA41" s="279"/>
      <c r="EB41" s="279"/>
      <c r="EC41" s="279"/>
      <c r="ED41" s="279"/>
      <c r="EE41" s="279"/>
      <c r="EF41" s="279"/>
      <c r="EG41" s="279"/>
      <c r="EH41" s="279"/>
      <c r="EI41" s="279"/>
      <c r="EJ41" s="279"/>
      <c r="EK41" s="279"/>
      <c r="EL41" s="279"/>
      <c r="EM41" s="279"/>
      <c r="EN41" s="279"/>
      <c r="EO41" s="279"/>
      <c r="EP41" s="279"/>
      <c r="EQ41" s="279"/>
      <c r="ER41" s="279"/>
      <c r="ES41" s="279"/>
      <c r="ET41" s="279"/>
      <c r="EU41" s="279"/>
      <c r="EV41" s="279"/>
      <c r="EW41" s="279"/>
      <c r="EX41" s="279"/>
      <c r="EY41" s="279"/>
      <c r="EZ41" s="279"/>
      <c r="FA41" s="279"/>
      <c r="FB41" s="279"/>
      <c r="FC41" s="279"/>
      <c r="FD41" s="279"/>
      <c r="FE41" s="279"/>
      <c r="FF41" s="279"/>
      <c r="FG41" s="279"/>
      <c r="FH41" s="279"/>
      <c r="FI41" s="279"/>
      <c r="FJ41" s="279"/>
      <c r="FK41" s="279"/>
      <c r="FL41" s="279"/>
      <c r="FM41" s="279"/>
      <c r="FN41" s="279"/>
      <c r="FO41" s="279"/>
      <c r="FP41" s="279"/>
      <c r="FQ41" s="279"/>
      <c r="FR41" s="279"/>
      <c r="FS41" s="279"/>
      <c r="FT41" s="279"/>
      <c r="FU41" s="279"/>
      <c r="FV41" s="279"/>
      <c r="FW41" s="279"/>
      <c r="FX41" s="279"/>
      <c r="FY41" s="279"/>
      <c r="FZ41" s="279"/>
      <c r="GA41" s="279"/>
      <c r="GB41" s="279"/>
      <c r="GC41" s="279"/>
      <c r="GD41" s="279"/>
      <c r="GE41" s="279"/>
      <c r="GF41" s="279"/>
      <c r="GG41" s="279"/>
      <c r="GH41" s="279"/>
      <c r="GI41" s="279"/>
      <c r="GJ41" s="279"/>
      <c r="GK41" s="279"/>
      <c r="GL41" s="279"/>
      <c r="GM41" s="279"/>
      <c r="GN41" s="279"/>
      <c r="GO41" s="279"/>
      <c r="GP41" s="279"/>
      <c r="GQ41" s="279"/>
      <c r="GR41" s="279"/>
      <c r="GS41" s="279"/>
      <c r="GT41" s="279"/>
      <c r="GU41" s="279"/>
      <c r="GV41" s="279"/>
      <c r="GW41" s="279"/>
      <c r="GX41" s="279"/>
      <c r="GY41" s="279"/>
      <c r="GZ41" s="279"/>
      <c r="HA41" s="279"/>
      <c r="HB41" s="279"/>
      <c r="HC41" s="279"/>
      <c r="HD41" s="279"/>
      <c r="HE41" s="279"/>
      <c r="HF41" s="279"/>
      <c r="HG41" s="279"/>
      <c r="HH41" s="279"/>
      <c r="HI41" s="279"/>
      <c r="HJ41" s="279"/>
      <c r="HK41" s="279"/>
      <c r="HL41" s="279"/>
      <c r="HM41" s="279"/>
      <c r="HN41" s="279"/>
      <c r="HO41" s="279"/>
      <c r="HP41" s="279"/>
      <c r="HQ41" s="279"/>
      <c r="HR41" s="279"/>
      <c r="HS41" s="279"/>
      <c r="HT41" s="279"/>
      <c r="HU41" s="279"/>
      <c r="HV41" s="279"/>
      <c r="HW41" s="279"/>
      <c r="HX41" s="279"/>
      <c r="HY41" s="279"/>
      <c r="HZ41" s="279"/>
      <c r="IA41" s="279"/>
      <c r="IB41" s="279"/>
      <c r="IC41" s="279"/>
      <c r="ID41" s="279"/>
      <c r="IE41" s="279"/>
      <c r="IF41" s="279"/>
      <c r="IG41" s="279"/>
      <c r="IH41" s="279"/>
      <c r="II41" s="279"/>
      <c r="IJ41" s="279"/>
      <c r="IK41" s="279"/>
      <c r="IL41" s="279"/>
      <c r="IM41" s="279"/>
      <c r="IN41" s="279"/>
      <c r="IO41" s="279"/>
      <c r="IP41" s="279"/>
      <c r="IQ41" s="279"/>
      <c r="IR41" s="279"/>
      <c r="IS41" s="279"/>
      <c r="IT41" s="279"/>
      <c r="IU41" s="279"/>
    </row>
    <row r="42" spans="1:255" s="262" customFormat="1" ht="24" customHeight="1">
      <c r="A42" s="309"/>
      <c r="B42" s="279"/>
      <c r="C42" s="279"/>
      <c r="D42" s="309"/>
      <c r="E42" s="310"/>
      <c r="F42" s="314"/>
      <c r="G42" s="279"/>
      <c r="H42" s="279"/>
      <c r="I42" s="279"/>
      <c r="J42" s="279"/>
      <c r="K42" s="279"/>
      <c r="L42" s="279"/>
      <c r="M42" s="279"/>
      <c r="N42" s="279"/>
      <c r="O42" s="279"/>
      <c r="P42" s="279"/>
      <c r="Q42" s="279"/>
      <c r="R42" s="279"/>
      <c r="S42" s="279"/>
      <c r="T42" s="279"/>
      <c r="U42" s="279"/>
      <c r="V42" s="279"/>
      <c r="W42" s="279"/>
      <c r="X42" s="279"/>
      <c r="Y42" s="279"/>
      <c r="Z42" s="279"/>
      <c r="AA42" s="279"/>
      <c r="AB42" s="279"/>
      <c r="AC42" s="279"/>
      <c r="AD42" s="279"/>
      <c r="AE42" s="279"/>
      <c r="AF42" s="279"/>
      <c r="AG42" s="279"/>
      <c r="AH42" s="279"/>
      <c r="AI42" s="279"/>
      <c r="AJ42" s="279"/>
      <c r="AK42" s="279"/>
      <c r="AL42" s="279"/>
      <c r="AM42" s="279"/>
      <c r="AN42" s="279"/>
      <c r="AO42" s="279"/>
      <c r="AP42" s="279"/>
      <c r="AQ42" s="279"/>
      <c r="AR42" s="279"/>
      <c r="AS42" s="279"/>
      <c r="AT42" s="279"/>
      <c r="AU42" s="279"/>
      <c r="AV42" s="279"/>
      <c r="AW42" s="279"/>
      <c r="AX42" s="279"/>
      <c r="AY42" s="279"/>
      <c r="AZ42" s="279"/>
      <c r="BA42" s="279"/>
      <c r="BB42" s="279"/>
      <c r="BC42" s="279"/>
      <c r="BD42" s="279"/>
      <c r="BE42" s="279"/>
      <c r="BF42" s="279"/>
      <c r="BG42" s="279"/>
      <c r="BH42" s="279"/>
      <c r="BI42" s="279"/>
      <c r="BJ42" s="279"/>
      <c r="BK42" s="279"/>
      <c r="BL42" s="279"/>
      <c r="BM42" s="279"/>
      <c r="BN42" s="279"/>
      <c r="BO42" s="279"/>
      <c r="BP42" s="279"/>
      <c r="BQ42" s="279"/>
      <c r="BR42" s="279"/>
      <c r="BS42" s="279"/>
      <c r="BT42" s="279"/>
      <c r="BU42" s="279"/>
      <c r="BV42" s="279"/>
      <c r="BW42" s="279"/>
      <c r="BX42" s="279"/>
      <c r="BY42" s="279"/>
      <c r="BZ42" s="279"/>
      <c r="CA42" s="279"/>
      <c r="CB42" s="279"/>
      <c r="CC42" s="279"/>
      <c r="CD42" s="279"/>
      <c r="CE42" s="279"/>
      <c r="CF42" s="279"/>
      <c r="CG42" s="279"/>
      <c r="CH42" s="279"/>
      <c r="CI42" s="279"/>
      <c r="CJ42" s="279"/>
      <c r="CK42" s="279"/>
      <c r="CL42" s="279"/>
      <c r="CM42" s="279"/>
      <c r="CN42" s="279"/>
      <c r="CO42" s="279"/>
      <c r="CP42" s="279"/>
      <c r="CQ42" s="279"/>
      <c r="CR42" s="279"/>
      <c r="CS42" s="279"/>
      <c r="CT42" s="279"/>
      <c r="CU42" s="279"/>
      <c r="CV42" s="279"/>
      <c r="CW42" s="279"/>
      <c r="CX42" s="279"/>
      <c r="CY42" s="279"/>
      <c r="CZ42" s="279"/>
      <c r="DA42" s="279"/>
      <c r="DB42" s="279"/>
      <c r="DC42" s="279"/>
      <c r="DD42" s="279"/>
      <c r="DE42" s="279"/>
      <c r="DF42" s="279"/>
      <c r="DG42" s="279"/>
      <c r="DH42" s="279"/>
      <c r="DI42" s="279"/>
      <c r="DJ42" s="279"/>
      <c r="DK42" s="279"/>
      <c r="DL42" s="279"/>
      <c r="DM42" s="279"/>
      <c r="DN42" s="279"/>
      <c r="DO42" s="279"/>
      <c r="DP42" s="279"/>
      <c r="DQ42" s="279"/>
      <c r="DR42" s="279"/>
      <c r="DS42" s="279"/>
      <c r="DT42" s="279"/>
      <c r="DU42" s="279"/>
      <c r="DV42" s="279"/>
      <c r="DW42" s="279"/>
      <c r="DX42" s="279"/>
      <c r="DY42" s="279"/>
      <c r="DZ42" s="279"/>
      <c r="EA42" s="279"/>
      <c r="EB42" s="279"/>
      <c r="EC42" s="279"/>
      <c r="ED42" s="279"/>
      <c r="EE42" s="279"/>
      <c r="EF42" s="279"/>
      <c r="EG42" s="279"/>
      <c r="EH42" s="279"/>
      <c r="EI42" s="279"/>
      <c r="EJ42" s="279"/>
      <c r="EK42" s="279"/>
      <c r="EL42" s="279"/>
      <c r="EM42" s="279"/>
      <c r="EN42" s="279"/>
      <c r="EO42" s="279"/>
      <c r="EP42" s="279"/>
      <c r="EQ42" s="279"/>
      <c r="ER42" s="279"/>
      <c r="ES42" s="279"/>
      <c r="ET42" s="279"/>
      <c r="EU42" s="279"/>
      <c r="EV42" s="279"/>
      <c r="EW42" s="279"/>
      <c r="EX42" s="279"/>
      <c r="EY42" s="279"/>
      <c r="EZ42" s="279"/>
      <c r="FA42" s="279"/>
      <c r="FB42" s="279"/>
      <c r="FC42" s="279"/>
      <c r="FD42" s="279"/>
      <c r="FE42" s="279"/>
      <c r="FF42" s="279"/>
      <c r="FG42" s="279"/>
      <c r="FH42" s="279"/>
      <c r="FI42" s="279"/>
      <c r="FJ42" s="279"/>
      <c r="FK42" s="279"/>
      <c r="FL42" s="279"/>
      <c r="FM42" s="279"/>
      <c r="FN42" s="279"/>
      <c r="FO42" s="279"/>
      <c r="FP42" s="279"/>
      <c r="FQ42" s="279"/>
      <c r="FR42" s="279"/>
      <c r="FS42" s="279"/>
      <c r="FT42" s="279"/>
      <c r="FU42" s="279"/>
      <c r="FV42" s="279"/>
      <c r="FW42" s="279"/>
      <c r="FX42" s="279"/>
      <c r="FY42" s="279"/>
      <c r="FZ42" s="279"/>
      <c r="GA42" s="279"/>
      <c r="GB42" s="279"/>
      <c r="GC42" s="279"/>
      <c r="GD42" s="279"/>
      <c r="GE42" s="279"/>
      <c r="GF42" s="279"/>
      <c r="GG42" s="279"/>
      <c r="GH42" s="279"/>
      <c r="GI42" s="279"/>
      <c r="GJ42" s="279"/>
      <c r="GK42" s="279"/>
      <c r="GL42" s="279"/>
      <c r="GM42" s="279"/>
      <c r="GN42" s="279"/>
      <c r="GO42" s="279"/>
      <c r="GP42" s="279"/>
      <c r="GQ42" s="279"/>
      <c r="GR42" s="279"/>
      <c r="GS42" s="279"/>
      <c r="GT42" s="279"/>
      <c r="GU42" s="279"/>
      <c r="GV42" s="279"/>
      <c r="GW42" s="279"/>
      <c r="GX42" s="279"/>
      <c r="GY42" s="279"/>
      <c r="GZ42" s="279"/>
      <c r="HA42" s="279"/>
      <c r="HB42" s="279"/>
      <c r="HC42" s="279"/>
      <c r="HD42" s="279"/>
      <c r="HE42" s="279"/>
      <c r="HF42" s="279"/>
      <c r="HG42" s="279"/>
      <c r="HH42" s="279"/>
      <c r="HI42" s="279"/>
      <c r="HJ42" s="279"/>
      <c r="HK42" s="279"/>
      <c r="HL42" s="279"/>
      <c r="HM42" s="279"/>
      <c r="HN42" s="279"/>
      <c r="HO42" s="279"/>
      <c r="HP42" s="279"/>
      <c r="HQ42" s="279"/>
      <c r="HR42" s="279"/>
      <c r="HS42" s="279"/>
      <c r="HT42" s="279"/>
      <c r="HU42" s="279"/>
      <c r="HV42" s="279"/>
      <c r="HW42" s="279"/>
      <c r="HX42" s="279"/>
      <c r="HY42" s="279"/>
      <c r="HZ42" s="279"/>
      <c r="IA42" s="279"/>
      <c r="IB42" s="279"/>
      <c r="IC42" s="279"/>
      <c r="ID42" s="279"/>
      <c r="IE42" s="279"/>
      <c r="IF42" s="279"/>
      <c r="IG42" s="279"/>
      <c r="IH42" s="279"/>
      <c r="II42" s="279"/>
      <c r="IJ42" s="279"/>
      <c r="IK42" s="279"/>
      <c r="IL42" s="279"/>
      <c r="IM42" s="279"/>
      <c r="IN42" s="279"/>
      <c r="IO42" s="279"/>
      <c r="IP42" s="279"/>
      <c r="IQ42" s="279"/>
      <c r="IR42" s="279"/>
      <c r="IS42" s="279"/>
      <c r="IT42" s="279"/>
      <c r="IU42" s="279"/>
    </row>
    <row r="43" spans="1:255" s="262" customFormat="1" ht="24" customHeight="1">
      <c r="A43" s="309"/>
      <c r="B43" s="279"/>
      <c r="C43" s="279"/>
      <c r="D43" s="309"/>
      <c r="E43" s="310"/>
      <c r="F43" s="314"/>
      <c r="G43" s="279"/>
      <c r="H43" s="279"/>
      <c r="I43" s="279"/>
      <c r="J43" s="279"/>
      <c r="K43" s="279"/>
      <c r="L43" s="279"/>
      <c r="M43" s="279"/>
      <c r="N43" s="279"/>
      <c r="O43" s="279"/>
      <c r="P43" s="279"/>
      <c r="Q43" s="279"/>
      <c r="R43" s="279"/>
      <c r="S43" s="279"/>
      <c r="T43" s="279"/>
      <c r="U43" s="279"/>
      <c r="V43" s="279"/>
      <c r="W43" s="279"/>
      <c r="X43" s="279"/>
      <c r="Y43" s="279"/>
      <c r="Z43" s="279"/>
      <c r="AA43" s="279"/>
      <c r="AB43" s="279"/>
      <c r="AC43" s="279"/>
      <c r="AD43" s="279"/>
      <c r="AE43" s="279"/>
      <c r="AF43" s="279"/>
      <c r="AG43" s="279"/>
      <c r="AH43" s="279"/>
      <c r="AI43" s="279"/>
      <c r="AJ43" s="279"/>
      <c r="AK43" s="279"/>
      <c r="AL43" s="279"/>
      <c r="AM43" s="279"/>
      <c r="AN43" s="279"/>
      <c r="AO43" s="279"/>
      <c r="AP43" s="279"/>
      <c r="AQ43" s="279"/>
      <c r="AR43" s="279"/>
      <c r="AS43" s="279"/>
      <c r="AT43" s="279"/>
      <c r="AU43" s="279"/>
      <c r="AV43" s="279"/>
      <c r="AW43" s="279"/>
      <c r="AX43" s="279"/>
      <c r="AY43" s="279"/>
      <c r="AZ43" s="279"/>
      <c r="BA43" s="279"/>
      <c r="BB43" s="279"/>
      <c r="BC43" s="279"/>
      <c r="BD43" s="279"/>
      <c r="BE43" s="279"/>
      <c r="BF43" s="279"/>
      <c r="BG43" s="279"/>
      <c r="BH43" s="279"/>
      <c r="BI43" s="279"/>
      <c r="BJ43" s="279"/>
      <c r="BK43" s="279"/>
      <c r="BL43" s="279"/>
      <c r="BM43" s="279"/>
      <c r="BN43" s="279"/>
      <c r="BO43" s="279"/>
      <c r="BP43" s="279"/>
      <c r="BQ43" s="279"/>
      <c r="BR43" s="279"/>
      <c r="BS43" s="279"/>
      <c r="BT43" s="279"/>
      <c r="BU43" s="279"/>
      <c r="BV43" s="279"/>
      <c r="BW43" s="279"/>
      <c r="BX43" s="279"/>
      <c r="BY43" s="279"/>
      <c r="BZ43" s="279"/>
      <c r="CA43" s="279"/>
      <c r="CB43" s="279"/>
      <c r="CC43" s="279"/>
      <c r="CD43" s="279"/>
      <c r="CE43" s="279"/>
      <c r="CF43" s="279"/>
      <c r="CG43" s="279"/>
      <c r="CH43" s="279"/>
      <c r="CI43" s="279"/>
      <c r="CJ43" s="279"/>
      <c r="CK43" s="279"/>
      <c r="CL43" s="279"/>
      <c r="CM43" s="279"/>
      <c r="CN43" s="279"/>
      <c r="CO43" s="279"/>
      <c r="CP43" s="279"/>
      <c r="CQ43" s="279"/>
      <c r="CR43" s="279"/>
      <c r="CS43" s="279"/>
      <c r="CT43" s="279"/>
      <c r="CU43" s="279"/>
      <c r="CV43" s="279"/>
      <c r="CW43" s="279"/>
      <c r="CX43" s="279"/>
      <c r="CY43" s="279"/>
      <c r="CZ43" s="279"/>
      <c r="DA43" s="279"/>
      <c r="DB43" s="279"/>
      <c r="DC43" s="279"/>
      <c r="DD43" s="279"/>
      <c r="DE43" s="279"/>
      <c r="DF43" s="279"/>
      <c r="DG43" s="279"/>
      <c r="DH43" s="279"/>
      <c r="DI43" s="279"/>
      <c r="DJ43" s="279"/>
      <c r="DK43" s="279"/>
      <c r="DL43" s="279"/>
      <c r="DM43" s="279"/>
      <c r="DN43" s="279"/>
      <c r="DO43" s="279"/>
      <c r="DP43" s="279"/>
      <c r="DQ43" s="279"/>
      <c r="DR43" s="279"/>
      <c r="DS43" s="279"/>
      <c r="DT43" s="279"/>
      <c r="DU43" s="279"/>
      <c r="DV43" s="279"/>
      <c r="DW43" s="279"/>
      <c r="DX43" s="279"/>
      <c r="DY43" s="279"/>
      <c r="DZ43" s="279"/>
      <c r="EA43" s="279"/>
      <c r="EB43" s="279"/>
      <c r="EC43" s="279"/>
      <c r="ED43" s="279"/>
      <c r="EE43" s="279"/>
      <c r="EF43" s="279"/>
      <c r="EG43" s="279"/>
      <c r="EH43" s="279"/>
      <c r="EI43" s="279"/>
      <c r="EJ43" s="279"/>
      <c r="EK43" s="279"/>
      <c r="EL43" s="279"/>
      <c r="EM43" s="279"/>
      <c r="EN43" s="279"/>
      <c r="EO43" s="279"/>
      <c r="EP43" s="279"/>
      <c r="EQ43" s="279"/>
      <c r="ER43" s="279"/>
      <c r="ES43" s="279"/>
      <c r="ET43" s="279"/>
      <c r="EU43" s="279"/>
      <c r="EV43" s="279"/>
      <c r="EW43" s="279"/>
      <c r="EX43" s="279"/>
      <c r="EY43" s="279"/>
      <c r="EZ43" s="279"/>
      <c r="FA43" s="279"/>
      <c r="FB43" s="279"/>
      <c r="FC43" s="279"/>
      <c r="FD43" s="279"/>
      <c r="FE43" s="279"/>
      <c r="FF43" s="279"/>
      <c r="FG43" s="279"/>
      <c r="FH43" s="279"/>
      <c r="FI43" s="279"/>
      <c r="FJ43" s="279"/>
      <c r="FK43" s="279"/>
      <c r="FL43" s="279"/>
      <c r="FM43" s="279"/>
      <c r="FN43" s="279"/>
      <c r="FO43" s="279"/>
      <c r="FP43" s="279"/>
      <c r="FQ43" s="279"/>
      <c r="FR43" s="279"/>
      <c r="FS43" s="279"/>
      <c r="FT43" s="279"/>
      <c r="FU43" s="279"/>
      <c r="FV43" s="279"/>
      <c r="FW43" s="279"/>
      <c r="FX43" s="279"/>
      <c r="FY43" s="279"/>
      <c r="FZ43" s="279"/>
      <c r="GA43" s="279"/>
      <c r="GB43" s="279"/>
      <c r="GC43" s="279"/>
      <c r="GD43" s="279"/>
      <c r="GE43" s="279"/>
      <c r="GF43" s="279"/>
      <c r="GG43" s="279"/>
      <c r="GH43" s="279"/>
      <c r="GI43" s="279"/>
      <c r="GJ43" s="279"/>
      <c r="GK43" s="279"/>
      <c r="GL43" s="279"/>
      <c r="GM43" s="279"/>
      <c r="GN43" s="279"/>
      <c r="GO43" s="279"/>
      <c r="GP43" s="279"/>
      <c r="GQ43" s="279"/>
      <c r="GR43" s="279"/>
      <c r="GS43" s="279"/>
      <c r="GT43" s="279"/>
      <c r="GU43" s="279"/>
      <c r="GV43" s="279"/>
      <c r="GW43" s="279"/>
      <c r="GX43" s="279"/>
      <c r="GY43" s="279"/>
      <c r="GZ43" s="279"/>
      <c r="HA43" s="279"/>
      <c r="HB43" s="279"/>
      <c r="HC43" s="279"/>
      <c r="HD43" s="279"/>
      <c r="HE43" s="279"/>
      <c r="HF43" s="279"/>
      <c r="HG43" s="279"/>
      <c r="HH43" s="279"/>
      <c r="HI43" s="279"/>
      <c r="HJ43" s="279"/>
      <c r="HK43" s="279"/>
      <c r="HL43" s="279"/>
      <c r="HM43" s="279"/>
      <c r="HN43" s="279"/>
      <c r="HO43" s="279"/>
      <c r="HP43" s="279"/>
      <c r="HQ43" s="279"/>
      <c r="HR43" s="279"/>
      <c r="HS43" s="279"/>
      <c r="HT43" s="279"/>
      <c r="HU43" s="279"/>
      <c r="HV43" s="279"/>
      <c r="HW43" s="279"/>
      <c r="HX43" s="279"/>
      <c r="HY43" s="279"/>
      <c r="HZ43" s="279"/>
      <c r="IA43" s="279"/>
      <c r="IB43" s="279"/>
      <c r="IC43" s="279"/>
      <c r="ID43" s="279"/>
      <c r="IE43" s="279"/>
      <c r="IF43" s="279"/>
      <c r="IG43" s="279"/>
      <c r="IH43" s="279"/>
      <c r="II43" s="279"/>
      <c r="IJ43" s="279"/>
      <c r="IK43" s="279"/>
      <c r="IL43" s="279"/>
      <c r="IM43" s="279"/>
      <c r="IN43" s="279"/>
      <c r="IO43" s="279"/>
      <c r="IP43" s="279"/>
      <c r="IQ43" s="279"/>
      <c r="IR43" s="279"/>
      <c r="IS43" s="279"/>
      <c r="IT43" s="279"/>
      <c r="IU43" s="279"/>
    </row>
    <row r="44" spans="1:255" s="262" customFormat="1" ht="24" customHeight="1">
      <c r="A44" s="309"/>
      <c r="B44" s="279"/>
      <c r="C44" s="279"/>
      <c r="D44" s="309"/>
      <c r="E44" s="310"/>
      <c r="F44" s="314"/>
      <c r="G44" s="279"/>
      <c r="H44" s="279"/>
      <c r="I44" s="279"/>
      <c r="J44" s="279"/>
      <c r="K44" s="279"/>
      <c r="L44" s="279"/>
      <c r="M44" s="279"/>
      <c r="N44" s="279"/>
      <c r="O44" s="279"/>
      <c r="P44" s="279"/>
      <c r="Q44" s="279"/>
      <c r="R44" s="279"/>
      <c r="S44" s="279"/>
      <c r="T44" s="279"/>
      <c r="U44" s="279"/>
      <c r="V44" s="279"/>
      <c r="W44" s="279"/>
      <c r="X44" s="279"/>
      <c r="Y44" s="279"/>
      <c r="Z44" s="279"/>
      <c r="AA44" s="279"/>
      <c r="AB44" s="279"/>
      <c r="AC44" s="279"/>
      <c r="AD44" s="279"/>
      <c r="AE44" s="279"/>
      <c r="AF44" s="279"/>
      <c r="AG44" s="279"/>
      <c r="AH44" s="279"/>
      <c r="AI44" s="279"/>
      <c r="AJ44" s="279"/>
      <c r="AK44" s="279"/>
      <c r="AL44" s="279"/>
      <c r="AM44" s="279"/>
      <c r="AN44" s="279"/>
      <c r="AO44" s="279"/>
      <c r="AP44" s="279"/>
      <c r="AQ44" s="279"/>
      <c r="AR44" s="279"/>
      <c r="AS44" s="279"/>
      <c r="AT44" s="279"/>
      <c r="AU44" s="279"/>
      <c r="AV44" s="279"/>
      <c r="AW44" s="279"/>
      <c r="AX44" s="279"/>
      <c r="AY44" s="279"/>
      <c r="AZ44" s="279"/>
      <c r="BA44" s="279"/>
      <c r="BB44" s="279"/>
      <c r="BC44" s="279"/>
      <c r="BD44" s="279"/>
      <c r="BE44" s="279"/>
      <c r="BF44" s="279"/>
      <c r="BG44" s="279"/>
      <c r="BH44" s="279"/>
      <c r="BI44" s="279"/>
      <c r="BJ44" s="279"/>
      <c r="BK44" s="279"/>
      <c r="BL44" s="279"/>
      <c r="BM44" s="279"/>
      <c r="BN44" s="279"/>
      <c r="BO44" s="279"/>
      <c r="BP44" s="279"/>
      <c r="BQ44" s="279"/>
      <c r="BR44" s="279"/>
      <c r="BS44" s="279"/>
      <c r="BT44" s="279"/>
      <c r="BU44" s="279"/>
      <c r="BV44" s="279"/>
      <c r="BW44" s="279"/>
      <c r="BX44" s="279"/>
      <c r="BY44" s="279"/>
      <c r="BZ44" s="279"/>
      <c r="CA44" s="279"/>
      <c r="CB44" s="279"/>
      <c r="CC44" s="279"/>
      <c r="CD44" s="279"/>
      <c r="CE44" s="279"/>
      <c r="CF44" s="279"/>
      <c r="CG44" s="279"/>
      <c r="CH44" s="279"/>
      <c r="CI44" s="279"/>
      <c r="CJ44" s="279"/>
      <c r="CK44" s="279"/>
      <c r="CL44" s="279"/>
      <c r="CM44" s="279"/>
      <c r="CN44" s="279"/>
      <c r="CO44" s="279"/>
      <c r="CP44" s="279"/>
      <c r="CQ44" s="279"/>
      <c r="CR44" s="279"/>
      <c r="CS44" s="279"/>
      <c r="CT44" s="279"/>
      <c r="CU44" s="279"/>
      <c r="CV44" s="279"/>
      <c r="CW44" s="279"/>
      <c r="CX44" s="279"/>
      <c r="CY44" s="279"/>
      <c r="CZ44" s="279"/>
      <c r="DA44" s="279"/>
      <c r="DB44" s="279"/>
      <c r="DC44" s="279"/>
      <c r="DD44" s="279"/>
      <c r="DE44" s="279"/>
      <c r="DF44" s="279"/>
      <c r="DG44" s="279"/>
      <c r="DH44" s="279"/>
      <c r="DI44" s="279"/>
      <c r="DJ44" s="279"/>
      <c r="DK44" s="279"/>
      <c r="DL44" s="279"/>
      <c r="DM44" s="279"/>
      <c r="DN44" s="279"/>
      <c r="DO44" s="279"/>
      <c r="DP44" s="279"/>
      <c r="DQ44" s="279"/>
      <c r="DR44" s="279"/>
      <c r="DS44" s="279"/>
      <c r="DT44" s="279"/>
      <c r="DU44" s="279"/>
      <c r="DV44" s="279"/>
      <c r="DW44" s="279"/>
      <c r="DX44" s="279"/>
      <c r="DY44" s="279"/>
      <c r="DZ44" s="279"/>
      <c r="EA44" s="279"/>
      <c r="EB44" s="279"/>
      <c r="EC44" s="279"/>
      <c r="ED44" s="279"/>
      <c r="EE44" s="279"/>
      <c r="EF44" s="279"/>
      <c r="EG44" s="279"/>
      <c r="EH44" s="279"/>
      <c r="EI44" s="279"/>
      <c r="EJ44" s="279"/>
      <c r="EK44" s="279"/>
      <c r="EL44" s="279"/>
      <c r="EM44" s="279"/>
      <c r="EN44" s="279"/>
      <c r="EO44" s="279"/>
      <c r="EP44" s="279"/>
      <c r="EQ44" s="279"/>
      <c r="ER44" s="279"/>
      <c r="ES44" s="279"/>
      <c r="ET44" s="279"/>
      <c r="EU44" s="279"/>
      <c r="EV44" s="279"/>
      <c r="EW44" s="279"/>
      <c r="EX44" s="279"/>
      <c r="EY44" s="279"/>
      <c r="EZ44" s="279"/>
      <c r="FA44" s="279"/>
      <c r="FB44" s="279"/>
      <c r="FC44" s="279"/>
      <c r="FD44" s="279"/>
      <c r="FE44" s="279"/>
      <c r="FF44" s="279"/>
      <c r="FG44" s="279"/>
      <c r="FH44" s="279"/>
      <c r="FI44" s="279"/>
      <c r="FJ44" s="279"/>
      <c r="FK44" s="279"/>
      <c r="FL44" s="279"/>
      <c r="FM44" s="279"/>
      <c r="FN44" s="279"/>
      <c r="FO44" s="279"/>
      <c r="FP44" s="279"/>
      <c r="FQ44" s="279"/>
      <c r="FR44" s="279"/>
      <c r="FS44" s="279"/>
      <c r="FT44" s="279"/>
      <c r="FU44" s="279"/>
      <c r="FV44" s="279"/>
      <c r="FW44" s="279"/>
      <c r="FX44" s="279"/>
      <c r="FY44" s="279"/>
      <c r="FZ44" s="279"/>
      <c r="GA44" s="279"/>
      <c r="GB44" s="279"/>
      <c r="GC44" s="279"/>
      <c r="GD44" s="279"/>
      <c r="GE44" s="279"/>
      <c r="GF44" s="279"/>
      <c r="GG44" s="279"/>
      <c r="GH44" s="279"/>
      <c r="GI44" s="279"/>
      <c r="GJ44" s="279"/>
      <c r="GK44" s="279"/>
      <c r="GL44" s="279"/>
      <c r="GM44" s="279"/>
      <c r="GN44" s="279"/>
      <c r="GO44" s="279"/>
      <c r="GP44" s="279"/>
      <c r="GQ44" s="279"/>
      <c r="GR44" s="279"/>
      <c r="GS44" s="279"/>
      <c r="GT44" s="279"/>
      <c r="GU44" s="279"/>
      <c r="GV44" s="279"/>
      <c r="GW44" s="279"/>
      <c r="GX44" s="279"/>
      <c r="GY44" s="279"/>
      <c r="GZ44" s="279"/>
      <c r="HA44" s="279"/>
      <c r="HB44" s="279"/>
      <c r="HC44" s="279"/>
      <c r="HD44" s="279"/>
      <c r="HE44" s="279"/>
      <c r="HF44" s="279"/>
      <c r="HG44" s="279"/>
      <c r="HH44" s="279"/>
      <c r="HI44" s="279"/>
      <c r="HJ44" s="279"/>
      <c r="HK44" s="279"/>
      <c r="HL44" s="279"/>
      <c r="HM44" s="279"/>
      <c r="HN44" s="279"/>
      <c r="HO44" s="279"/>
      <c r="HP44" s="279"/>
      <c r="HQ44" s="279"/>
      <c r="HR44" s="279"/>
      <c r="HS44" s="279"/>
      <c r="HT44" s="279"/>
      <c r="HU44" s="279"/>
      <c r="HV44" s="279"/>
      <c r="HW44" s="279"/>
      <c r="HX44" s="279"/>
      <c r="HY44" s="279"/>
      <c r="HZ44" s="279"/>
      <c r="IA44" s="279"/>
      <c r="IB44" s="279"/>
      <c r="IC44" s="279"/>
      <c r="ID44" s="279"/>
      <c r="IE44" s="279"/>
      <c r="IF44" s="279"/>
      <c r="IG44" s="279"/>
      <c r="IH44" s="279"/>
      <c r="II44" s="279"/>
      <c r="IJ44" s="279"/>
      <c r="IK44" s="279"/>
      <c r="IL44" s="279"/>
      <c r="IM44" s="279"/>
      <c r="IN44" s="279"/>
      <c r="IO44" s="279"/>
      <c r="IP44" s="279"/>
      <c r="IQ44" s="279"/>
      <c r="IR44" s="279"/>
      <c r="IS44" s="279"/>
      <c r="IT44" s="279"/>
      <c r="IU44" s="279"/>
    </row>
    <row r="45" spans="1:255" s="262" customFormat="1" ht="24" customHeight="1">
      <c r="A45" s="309"/>
      <c r="B45" s="279"/>
      <c r="C45" s="279"/>
      <c r="D45" s="309"/>
      <c r="E45" s="310"/>
      <c r="F45" s="314"/>
      <c r="G45" s="279"/>
      <c r="H45" s="279"/>
      <c r="I45" s="279"/>
      <c r="J45" s="279"/>
      <c r="K45" s="279"/>
      <c r="L45" s="279"/>
      <c r="M45" s="279"/>
      <c r="N45" s="279"/>
      <c r="O45" s="279"/>
      <c r="P45" s="279"/>
      <c r="Q45" s="279"/>
      <c r="R45" s="279"/>
      <c r="S45" s="279"/>
      <c r="T45" s="279"/>
      <c r="U45" s="279"/>
      <c r="V45" s="279"/>
      <c r="W45" s="279"/>
      <c r="X45" s="279"/>
      <c r="Y45" s="279"/>
      <c r="Z45" s="279"/>
      <c r="AA45" s="279"/>
      <c r="AB45" s="279"/>
      <c r="AC45" s="279"/>
      <c r="AD45" s="279"/>
      <c r="AE45" s="279"/>
      <c r="AF45" s="279"/>
      <c r="AG45" s="279"/>
      <c r="AH45" s="279"/>
      <c r="AI45" s="279"/>
      <c r="AJ45" s="279"/>
      <c r="AK45" s="279"/>
      <c r="AL45" s="279"/>
      <c r="AM45" s="279"/>
      <c r="AN45" s="279"/>
      <c r="AO45" s="279"/>
      <c r="AP45" s="279"/>
      <c r="AQ45" s="279"/>
      <c r="AR45" s="279"/>
      <c r="AS45" s="279"/>
      <c r="AT45" s="279"/>
      <c r="AU45" s="279"/>
      <c r="AV45" s="279"/>
      <c r="AW45" s="279"/>
      <c r="AX45" s="279"/>
      <c r="AY45" s="279"/>
      <c r="AZ45" s="279"/>
      <c r="BA45" s="279"/>
      <c r="BB45" s="279"/>
      <c r="BC45" s="279"/>
      <c r="BD45" s="279"/>
      <c r="BE45" s="279"/>
      <c r="BF45" s="279"/>
      <c r="BG45" s="279"/>
      <c r="BH45" s="279"/>
      <c r="BI45" s="279"/>
      <c r="BJ45" s="279"/>
      <c r="BK45" s="279"/>
      <c r="BL45" s="279"/>
      <c r="BM45" s="279"/>
      <c r="BN45" s="279"/>
      <c r="BO45" s="279"/>
      <c r="BP45" s="279"/>
      <c r="BQ45" s="279"/>
      <c r="BR45" s="279"/>
      <c r="BS45" s="279"/>
      <c r="BT45" s="279"/>
      <c r="BU45" s="279"/>
      <c r="BV45" s="279"/>
      <c r="BW45" s="279"/>
      <c r="BX45" s="279"/>
      <c r="BY45" s="279"/>
      <c r="BZ45" s="279"/>
      <c r="CA45" s="279"/>
      <c r="CB45" s="279"/>
      <c r="CC45" s="279"/>
      <c r="CD45" s="279"/>
      <c r="CE45" s="279"/>
      <c r="CF45" s="279"/>
      <c r="CG45" s="279"/>
      <c r="CH45" s="279"/>
      <c r="CI45" s="279"/>
      <c r="CJ45" s="279"/>
      <c r="CK45" s="279"/>
      <c r="CL45" s="279"/>
      <c r="CM45" s="279"/>
      <c r="CN45" s="279"/>
      <c r="CO45" s="279"/>
      <c r="CP45" s="279"/>
      <c r="CQ45" s="279"/>
      <c r="CR45" s="279"/>
      <c r="CS45" s="279"/>
      <c r="CT45" s="279"/>
      <c r="CU45" s="279"/>
      <c r="CV45" s="279"/>
      <c r="CW45" s="279"/>
      <c r="CX45" s="279"/>
      <c r="CY45" s="279"/>
      <c r="CZ45" s="279"/>
      <c r="DA45" s="279"/>
      <c r="DB45" s="279"/>
      <c r="DC45" s="279"/>
      <c r="DD45" s="279"/>
      <c r="DE45" s="279"/>
      <c r="DF45" s="279"/>
      <c r="DG45" s="279"/>
      <c r="DH45" s="279"/>
      <c r="DI45" s="279"/>
      <c r="DJ45" s="279"/>
      <c r="DK45" s="279"/>
      <c r="DL45" s="279"/>
      <c r="DM45" s="279"/>
      <c r="DN45" s="279"/>
      <c r="DO45" s="279"/>
      <c r="DP45" s="279"/>
      <c r="DQ45" s="279"/>
      <c r="DR45" s="279"/>
      <c r="DS45" s="279"/>
      <c r="DT45" s="279"/>
      <c r="DU45" s="279"/>
      <c r="DV45" s="279"/>
      <c r="DW45" s="279"/>
      <c r="DX45" s="279"/>
      <c r="DY45" s="279"/>
      <c r="DZ45" s="279"/>
      <c r="EA45" s="279"/>
      <c r="EB45" s="279"/>
      <c r="EC45" s="279"/>
      <c r="ED45" s="279"/>
      <c r="EE45" s="279"/>
      <c r="EF45" s="279"/>
      <c r="EG45" s="279"/>
      <c r="EH45" s="279"/>
      <c r="EI45" s="279"/>
      <c r="EJ45" s="279"/>
      <c r="EK45" s="279"/>
      <c r="EL45" s="279"/>
      <c r="EM45" s="279"/>
      <c r="EN45" s="279"/>
      <c r="EO45" s="279"/>
      <c r="EP45" s="279"/>
      <c r="EQ45" s="279"/>
      <c r="ER45" s="279"/>
      <c r="ES45" s="279"/>
      <c r="ET45" s="279"/>
      <c r="EU45" s="279"/>
      <c r="EV45" s="279"/>
      <c r="EW45" s="279"/>
      <c r="EX45" s="279"/>
      <c r="EY45" s="279"/>
      <c r="EZ45" s="279"/>
      <c r="FA45" s="279"/>
      <c r="FB45" s="279"/>
      <c r="FC45" s="279"/>
      <c r="FD45" s="279"/>
      <c r="FE45" s="279"/>
      <c r="FF45" s="279"/>
      <c r="FG45" s="279"/>
      <c r="FH45" s="279"/>
      <c r="FI45" s="279"/>
      <c r="FJ45" s="279"/>
      <c r="FK45" s="279"/>
      <c r="FL45" s="279"/>
      <c r="FM45" s="279"/>
      <c r="FN45" s="279"/>
      <c r="FO45" s="279"/>
      <c r="FP45" s="279"/>
      <c r="FQ45" s="279"/>
      <c r="FR45" s="279"/>
      <c r="FS45" s="279"/>
      <c r="FT45" s="279"/>
      <c r="FU45" s="279"/>
      <c r="FV45" s="279"/>
      <c r="FW45" s="279"/>
      <c r="FX45" s="279"/>
      <c r="FY45" s="279"/>
      <c r="FZ45" s="279"/>
      <c r="GA45" s="279"/>
      <c r="GB45" s="279"/>
      <c r="GC45" s="279"/>
      <c r="GD45" s="279"/>
      <c r="GE45" s="279"/>
      <c r="GF45" s="279"/>
      <c r="GG45" s="279"/>
      <c r="GH45" s="279"/>
      <c r="GI45" s="279"/>
      <c r="GJ45" s="279"/>
      <c r="GK45" s="279"/>
      <c r="GL45" s="279"/>
      <c r="GM45" s="279"/>
      <c r="GN45" s="279"/>
      <c r="GO45" s="279"/>
      <c r="GP45" s="279"/>
      <c r="GQ45" s="279"/>
      <c r="GR45" s="279"/>
      <c r="GS45" s="279"/>
      <c r="GT45" s="279"/>
      <c r="GU45" s="279"/>
      <c r="GV45" s="279"/>
      <c r="GW45" s="279"/>
      <c r="GX45" s="279"/>
      <c r="GY45" s="279"/>
      <c r="GZ45" s="279"/>
      <c r="HA45" s="279"/>
      <c r="HB45" s="279"/>
      <c r="HC45" s="279"/>
      <c r="HD45" s="279"/>
      <c r="HE45" s="279"/>
      <c r="HF45" s="279"/>
      <c r="HG45" s="279"/>
      <c r="HH45" s="279"/>
      <c r="HI45" s="279"/>
      <c r="HJ45" s="279"/>
      <c r="HK45" s="279"/>
      <c r="HL45" s="279"/>
      <c r="HM45" s="279"/>
      <c r="HN45" s="279"/>
      <c r="HO45" s="279"/>
      <c r="HP45" s="279"/>
      <c r="HQ45" s="279"/>
      <c r="HR45" s="279"/>
      <c r="HS45" s="279"/>
      <c r="HT45" s="279"/>
      <c r="HU45" s="279"/>
      <c r="HV45" s="279"/>
      <c r="HW45" s="279"/>
      <c r="HX45" s="279"/>
      <c r="HY45" s="279"/>
      <c r="HZ45" s="279"/>
      <c r="IA45" s="279"/>
      <c r="IB45" s="279"/>
      <c r="IC45" s="279"/>
      <c r="ID45" s="279"/>
      <c r="IE45" s="279"/>
      <c r="IF45" s="279"/>
      <c r="IG45" s="279"/>
      <c r="IH45" s="279"/>
      <c r="II45" s="279"/>
      <c r="IJ45" s="279"/>
      <c r="IK45" s="279"/>
      <c r="IL45" s="279"/>
      <c r="IM45" s="279"/>
      <c r="IN45" s="279"/>
      <c r="IO45" s="279"/>
      <c r="IP45" s="279"/>
      <c r="IQ45" s="279"/>
      <c r="IR45" s="279"/>
      <c r="IS45" s="279"/>
      <c r="IT45" s="279"/>
      <c r="IU45" s="279"/>
    </row>
    <row r="46" spans="1:255" s="262" customFormat="1" ht="24" customHeight="1">
      <c r="A46" s="309"/>
      <c r="B46" s="279"/>
      <c r="C46" s="279"/>
      <c r="D46" s="309"/>
      <c r="E46" s="310"/>
      <c r="F46" s="314"/>
      <c r="G46" s="279"/>
      <c r="H46" s="279"/>
      <c r="I46" s="279"/>
      <c r="J46" s="279"/>
      <c r="K46" s="279"/>
      <c r="L46" s="279"/>
      <c r="M46" s="279"/>
      <c r="N46" s="279"/>
      <c r="O46" s="279"/>
      <c r="P46" s="279"/>
      <c r="Q46" s="279"/>
      <c r="R46" s="279"/>
      <c r="S46" s="279"/>
      <c r="T46" s="279"/>
      <c r="U46" s="279"/>
      <c r="V46" s="279"/>
      <c r="W46" s="279"/>
      <c r="X46" s="279"/>
      <c r="Y46" s="279"/>
      <c r="Z46" s="279"/>
      <c r="AA46" s="279"/>
      <c r="AB46" s="279"/>
      <c r="AC46" s="279"/>
      <c r="AD46" s="279"/>
      <c r="AE46" s="279"/>
      <c r="AF46" s="279"/>
      <c r="AG46" s="279"/>
      <c r="AH46" s="279"/>
      <c r="AI46" s="279"/>
      <c r="AJ46" s="279"/>
      <c r="AK46" s="279"/>
      <c r="AL46" s="279"/>
      <c r="AM46" s="279"/>
      <c r="AN46" s="279"/>
      <c r="AO46" s="279"/>
      <c r="AP46" s="279"/>
      <c r="AQ46" s="279"/>
      <c r="AR46" s="279"/>
      <c r="AS46" s="279"/>
      <c r="AT46" s="279"/>
      <c r="AU46" s="279"/>
      <c r="AV46" s="279"/>
      <c r="AW46" s="279"/>
      <c r="AX46" s="279"/>
      <c r="AY46" s="279"/>
      <c r="AZ46" s="279"/>
      <c r="BA46" s="279"/>
      <c r="BB46" s="279"/>
      <c r="BC46" s="279"/>
      <c r="BD46" s="279"/>
      <c r="BE46" s="279"/>
      <c r="BF46" s="279"/>
      <c r="BG46" s="279"/>
      <c r="BH46" s="279"/>
      <c r="BI46" s="279"/>
      <c r="BJ46" s="279"/>
      <c r="BK46" s="279"/>
      <c r="BL46" s="279"/>
      <c r="BM46" s="279"/>
      <c r="BN46" s="279"/>
      <c r="BO46" s="279"/>
      <c r="BP46" s="279"/>
      <c r="BQ46" s="279"/>
      <c r="BR46" s="279"/>
      <c r="BS46" s="279"/>
      <c r="BT46" s="279"/>
      <c r="BU46" s="279"/>
      <c r="BV46" s="279"/>
      <c r="BW46" s="279"/>
      <c r="BX46" s="279"/>
      <c r="BY46" s="279"/>
      <c r="BZ46" s="279"/>
      <c r="CA46" s="279"/>
      <c r="CB46" s="279"/>
      <c r="CC46" s="279"/>
      <c r="CD46" s="279"/>
      <c r="CE46" s="279"/>
      <c r="CF46" s="279"/>
      <c r="CG46" s="279"/>
      <c r="CH46" s="279"/>
      <c r="CI46" s="279"/>
      <c r="CJ46" s="279"/>
      <c r="CK46" s="279"/>
      <c r="CL46" s="279"/>
      <c r="CM46" s="279"/>
      <c r="CN46" s="279"/>
      <c r="CO46" s="279"/>
      <c r="CP46" s="279"/>
      <c r="CQ46" s="279"/>
      <c r="CR46" s="279"/>
      <c r="CS46" s="279"/>
      <c r="CT46" s="279"/>
      <c r="CU46" s="279"/>
      <c r="CV46" s="279"/>
      <c r="CW46" s="279"/>
      <c r="CX46" s="279"/>
      <c r="CY46" s="279"/>
      <c r="CZ46" s="279"/>
      <c r="DA46" s="279"/>
      <c r="DB46" s="279"/>
      <c r="DC46" s="279"/>
      <c r="DD46" s="279"/>
      <c r="DE46" s="279"/>
      <c r="DF46" s="279"/>
      <c r="DG46" s="279"/>
      <c r="DH46" s="279"/>
      <c r="DI46" s="279"/>
      <c r="DJ46" s="279"/>
      <c r="DK46" s="279"/>
      <c r="DL46" s="279"/>
      <c r="DM46" s="279"/>
      <c r="DN46" s="279"/>
      <c r="DO46" s="279"/>
      <c r="DP46" s="279"/>
      <c r="DQ46" s="279"/>
      <c r="DR46" s="279"/>
      <c r="DS46" s="279"/>
      <c r="DT46" s="279"/>
      <c r="DU46" s="279"/>
      <c r="DV46" s="279"/>
      <c r="DW46" s="279"/>
      <c r="DX46" s="279"/>
      <c r="DY46" s="279"/>
      <c r="DZ46" s="279"/>
      <c r="EA46" s="279"/>
      <c r="EB46" s="279"/>
      <c r="EC46" s="279"/>
      <c r="ED46" s="279"/>
      <c r="EE46" s="279"/>
      <c r="EF46" s="279"/>
      <c r="EG46" s="279"/>
      <c r="EH46" s="279"/>
      <c r="EI46" s="279"/>
      <c r="EJ46" s="279"/>
      <c r="EK46" s="279"/>
      <c r="EL46" s="279"/>
      <c r="EM46" s="279"/>
      <c r="EN46" s="279"/>
      <c r="EO46" s="279"/>
      <c r="EP46" s="279"/>
      <c r="EQ46" s="279"/>
      <c r="ER46" s="279"/>
      <c r="ES46" s="279"/>
      <c r="ET46" s="279"/>
      <c r="EU46" s="279"/>
      <c r="EV46" s="279"/>
      <c r="EW46" s="279"/>
      <c r="EX46" s="279"/>
      <c r="EY46" s="279"/>
      <c r="EZ46" s="279"/>
      <c r="FA46" s="279"/>
      <c r="FB46" s="279"/>
      <c r="FC46" s="279"/>
      <c r="FD46" s="279"/>
      <c r="FE46" s="279"/>
      <c r="FF46" s="279"/>
      <c r="FG46" s="279"/>
      <c r="FH46" s="279"/>
      <c r="FI46" s="279"/>
      <c r="FJ46" s="279"/>
      <c r="FK46" s="279"/>
      <c r="FL46" s="279"/>
      <c r="FM46" s="279"/>
      <c r="FN46" s="279"/>
      <c r="FO46" s="279"/>
      <c r="FP46" s="279"/>
      <c r="FQ46" s="279"/>
      <c r="FR46" s="279"/>
      <c r="FS46" s="279"/>
      <c r="FT46" s="279"/>
      <c r="FU46" s="279"/>
      <c r="FV46" s="279"/>
      <c r="FW46" s="279"/>
      <c r="FX46" s="279"/>
      <c r="FY46" s="279"/>
      <c r="FZ46" s="279"/>
      <c r="GA46" s="279"/>
      <c r="GB46" s="279"/>
      <c r="GC46" s="279"/>
      <c r="GD46" s="279"/>
      <c r="GE46" s="279"/>
      <c r="GF46" s="279"/>
      <c r="GG46" s="279"/>
      <c r="GH46" s="279"/>
      <c r="GI46" s="279"/>
      <c r="GJ46" s="279"/>
      <c r="GK46" s="279"/>
      <c r="GL46" s="279"/>
      <c r="GM46" s="279"/>
      <c r="GN46" s="279"/>
      <c r="GO46" s="279"/>
      <c r="GP46" s="279"/>
      <c r="GQ46" s="279"/>
      <c r="GR46" s="279"/>
      <c r="GS46" s="279"/>
      <c r="GT46" s="279"/>
      <c r="GU46" s="279"/>
      <c r="GV46" s="279"/>
      <c r="GW46" s="279"/>
      <c r="GX46" s="279"/>
      <c r="GY46" s="279"/>
      <c r="GZ46" s="279"/>
      <c r="HA46" s="279"/>
      <c r="HB46" s="279"/>
      <c r="HC46" s="279"/>
      <c r="HD46" s="279"/>
      <c r="HE46" s="279"/>
      <c r="HF46" s="279"/>
      <c r="HG46" s="279"/>
      <c r="HH46" s="279"/>
      <c r="HI46" s="279"/>
      <c r="HJ46" s="279"/>
      <c r="HK46" s="279"/>
      <c r="HL46" s="279"/>
      <c r="HM46" s="279"/>
      <c r="HN46" s="279"/>
      <c r="HO46" s="279"/>
      <c r="HP46" s="279"/>
      <c r="HQ46" s="279"/>
      <c r="HR46" s="279"/>
      <c r="HS46" s="279"/>
      <c r="HT46" s="279"/>
      <c r="HU46" s="279"/>
      <c r="HV46" s="279"/>
      <c r="HW46" s="279"/>
      <c r="HX46" s="279"/>
      <c r="HY46" s="279"/>
      <c r="HZ46" s="279"/>
      <c r="IA46" s="279"/>
      <c r="IB46" s="279"/>
      <c r="IC46" s="279"/>
      <c r="ID46" s="279"/>
      <c r="IE46" s="279"/>
      <c r="IF46" s="279"/>
      <c r="IG46" s="279"/>
      <c r="IH46" s="279"/>
      <c r="II46" s="279"/>
      <c r="IJ46" s="279"/>
      <c r="IK46" s="279"/>
      <c r="IL46" s="279"/>
      <c r="IM46" s="279"/>
      <c r="IN46" s="279"/>
      <c r="IO46" s="279"/>
      <c r="IP46" s="279"/>
      <c r="IQ46" s="279"/>
      <c r="IR46" s="279"/>
      <c r="IS46" s="279"/>
      <c r="IT46" s="279"/>
      <c r="IU46" s="279"/>
    </row>
    <row r="47" spans="1:255" s="262" customFormat="1" ht="24" customHeight="1">
      <c r="A47" s="309"/>
      <c r="B47" s="279"/>
      <c r="C47" s="279"/>
      <c r="D47" s="309"/>
      <c r="E47" s="310"/>
      <c r="F47" s="314"/>
      <c r="G47" s="279"/>
      <c r="H47" s="279"/>
      <c r="I47" s="279"/>
      <c r="J47" s="279"/>
      <c r="K47" s="279"/>
      <c r="L47" s="279"/>
      <c r="M47" s="279"/>
      <c r="N47" s="279"/>
      <c r="O47" s="279"/>
      <c r="P47" s="279"/>
      <c r="Q47" s="279"/>
      <c r="R47" s="279"/>
      <c r="S47" s="279"/>
      <c r="T47" s="279"/>
      <c r="U47" s="279"/>
      <c r="V47" s="279"/>
      <c r="W47" s="279"/>
      <c r="X47" s="279"/>
      <c r="Y47" s="279"/>
      <c r="Z47" s="279"/>
      <c r="AA47" s="279"/>
      <c r="AB47" s="279"/>
      <c r="AC47" s="279"/>
      <c r="AD47" s="279"/>
      <c r="AE47" s="279"/>
      <c r="AF47" s="279"/>
      <c r="AG47" s="279"/>
      <c r="AH47" s="279"/>
      <c r="AI47" s="279"/>
      <c r="AJ47" s="279"/>
      <c r="AK47" s="279"/>
      <c r="AL47" s="279"/>
      <c r="AM47" s="279"/>
      <c r="AN47" s="279"/>
      <c r="AO47" s="279"/>
      <c r="AP47" s="279"/>
      <c r="AQ47" s="279"/>
      <c r="AR47" s="279"/>
      <c r="AS47" s="279"/>
      <c r="AT47" s="279"/>
      <c r="AU47" s="279"/>
      <c r="AV47" s="279"/>
      <c r="AW47" s="279"/>
      <c r="AX47" s="279"/>
      <c r="AY47" s="279"/>
      <c r="AZ47" s="279"/>
      <c r="BA47" s="279"/>
      <c r="BB47" s="279"/>
      <c r="BC47" s="279"/>
      <c r="BD47" s="279"/>
      <c r="BE47" s="279"/>
      <c r="BF47" s="279"/>
      <c r="BG47" s="279"/>
      <c r="BH47" s="279"/>
      <c r="BI47" s="279"/>
      <c r="BJ47" s="279"/>
      <c r="BK47" s="279"/>
      <c r="BL47" s="279"/>
      <c r="BM47" s="279"/>
      <c r="BN47" s="279"/>
      <c r="BO47" s="279"/>
      <c r="BP47" s="279"/>
      <c r="BQ47" s="279"/>
      <c r="BR47" s="279"/>
      <c r="BS47" s="279"/>
      <c r="BT47" s="279"/>
      <c r="BU47" s="279"/>
      <c r="BV47" s="279"/>
      <c r="BW47" s="279"/>
      <c r="BX47" s="279"/>
      <c r="BY47" s="279"/>
      <c r="BZ47" s="279"/>
      <c r="CA47" s="279"/>
      <c r="CB47" s="279"/>
      <c r="CC47" s="279"/>
      <c r="CD47" s="279"/>
      <c r="CE47" s="279"/>
      <c r="CF47" s="279"/>
      <c r="CG47" s="279"/>
      <c r="CH47" s="279"/>
      <c r="CI47" s="279"/>
      <c r="CJ47" s="279"/>
      <c r="CK47" s="279"/>
      <c r="CL47" s="279"/>
      <c r="CM47" s="279"/>
      <c r="CN47" s="279"/>
      <c r="CO47" s="279"/>
      <c r="CP47" s="279"/>
      <c r="CQ47" s="279"/>
      <c r="CR47" s="279"/>
      <c r="CS47" s="279"/>
      <c r="CT47" s="279"/>
      <c r="CU47" s="279"/>
      <c r="CV47" s="279"/>
      <c r="CW47" s="279"/>
      <c r="CX47" s="279"/>
      <c r="CY47" s="279"/>
      <c r="CZ47" s="279"/>
      <c r="DA47" s="279"/>
      <c r="DB47" s="279"/>
      <c r="DC47" s="279"/>
      <c r="DD47" s="279"/>
      <c r="DE47" s="279"/>
      <c r="DF47" s="279"/>
      <c r="DG47" s="279"/>
      <c r="DH47" s="279"/>
      <c r="DI47" s="279"/>
      <c r="DJ47" s="279"/>
      <c r="DK47" s="279"/>
      <c r="DL47" s="279"/>
      <c r="DM47" s="279"/>
      <c r="DN47" s="279"/>
      <c r="DO47" s="279"/>
      <c r="DP47" s="279"/>
      <c r="DQ47" s="279"/>
      <c r="DR47" s="279"/>
      <c r="DS47" s="279"/>
      <c r="DT47" s="279"/>
      <c r="DU47" s="279"/>
      <c r="DV47" s="279"/>
      <c r="DW47" s="279"/>
      <c r="DX47" s="279"/>
      <c r="DY47" s="279"/>
      <c r="DZ47" s="279"/>
      <c r="EA47" s="279"/>
      <c r="EB47" s="279"/>
      <c r="EC47" s="279"/>
      <c r="ED47" s="279"/>
      <c r="EE47" s="279"/>
      <c r="EF47" s="279"/>
      <c r="EG47" s="279"/>
      <c r="EH47" s="279"/>
      <c r="EI47" s="279"/>
      <c r="EJ47" s="279"/>
      <c r="EK47" s="279"/>
      <c r="EL47" s="279"/>
      <c r="EM47" s="279"/>
      <c r="EN47" s="279"/>
      <c r="EO47" s="279"/>
      <c r="EP47" s="279"/>
      <c r="EQ47" s="279"/>
      <c r="ER47" s="279"/>
      <c r="ES47" s="279"/>
      <c r="ET47" s="279"/>
      <c r="EU47" s="279"/>
      <c r="EV47" s="279"/>
      <c r="EW47" s="279"/>
      <c r="EX47" s="279"/>
      <c r="EY47" s="279"/>
      <c r="EZ47" s="279"/>
      <c r="FA47" s="279"/>
      <c r="FB47" s="279"/>
      <c r="FC47" s="279"/>
      <c r="FD47" s="279"/>
      <c r="FE47" s="279"/>
      <c r="FF47" s="279"/>
      <c r="FG47" s="279"/>
      <c r="FH47" s="279"/>
      <c r="FI47" s="279"/>
      <c r="FJ47" s="279"/>
      <c r="FK47" s="279"/>
      <c r="FL47" s="279"/>
      <c r="FM47" s="279"/>
      <c r="FN47" s="279"/>
      <c r="FO47" s="279"/>
      <c r="FP47" s="279"/>
      <c r="FQ47" s="279"/>
      <c r="FR47" s="279"/>
      <c r="FS47" s="279"/>
      <c r="FT47" s="279"/>
      <c r="FU47" s="279"/>
      <c r="FV47" s="279"/>
      <c r="FW47" s="279"/>
      <c r="FX47" s="279"/>
      <c r="FY47" s="279"/>
      <c r="FZ47" s="279"/>
      <c r="GA47" s="279"/>
      <c r="GB47" s="279"/>
      <c r="GC47" s="279"/>
      <c r="GD47" s="279"/>
      <c r="GE47" s="279"/>
      <c r="GF47" s="279"/>
      <c r="GG47" s="279"/>
      <c r="GH47" s="279"/>
      <c r="GI47" s="279"/>
      <c r="GJ47" s="279"/>
      <c r="GK47" s="279"/>
      <c r="GL47" s="279"/>
      <c r="GM47" s="279"/>
      <c r="GN47" s="279"/>
      <c r="GO47" s="279"/>
      <c r="GP47" s="279"/>
      <c r="GQ47" s="279"/>
      <c r="GR47" s="279"/>
      <c r="GS47" s="279"/>
      <c r="GT47" s="279"/>
      <c r="GU47" s="279"/>
      <c r="GV47" s="279"/>
      <c r="GW47" s="279"/>
      <c r="GX47" s="279"/>
      <c r="GY47" s="279"/>
      <c r="GZ47" s="279"/>
      <c r="HA47" s="279"/>
      <c r="HB47" s="279"/>
      <c r="HC47" s="279"/>
      <c r="HD47" s="279"/>
      <c r="HE47" s="279"/>
      <c r="HF47" s="279"/>
      <c r="HG47" s="279"/>
      <c r="HH47" s="279"/>
      <c r="HI47" s="279"/>
      <c r="HJ47" s="279"/>
      <c r="HK47" s="279"/>
      <c r="HL47" s="279"/>
      <c r="HM47" s="279"/>
      <c r="HN47" s="279"/>
      <c r="HO47" s="279"/>
      <c r="HP47" s="279"/>
      <c r="HQ47" s="279"/>
      <c r="HR47" s="279"/>
      <c r="HS47" s="279"/>
      <c r="HT47" s="279"/>
      <c r="HU47" s="279"/>
      <c r="HV47" s="279"/>
      <c r="HW47" s="279"/>
      <c r="HX47" s="279"/>
      <c r="HY47" s="279"/>
      <c r="HZ47" s="279"/>
      <c r="IA47" s="279"/>
      <c r="IB47" s="279"/>
      <c r="IC47" s="279"/>
      <c r="ID47" s="279"/>
      <c r="IE47" s="279"/>
      <c r="IF47" s="279"/>
      <c r="IG47" s="279"/>
      <c r="IH47" s="279"/>
      <c r="II47" s="279"/>
      <c r="IJ47" s="279"/>
      <c r="IK47" s="279"/>
      <c r="IL47" s="279"/>
      <c r="IM47" s="279"/>
      <c r="IN47" s="279"/>
      <c r="IO47" s="279"/>
      <c r="IP47" s="279"/>
      <c r="IQ47" s="279"/>
      <c r="IR47" s="279"/>
      <c r="IS47" s="279"/>
      <c r="IT47" s="279"/>
      <c r="IU47" s="279"/>
    </row>
    <row r="48" spans="1:255" s="262" customFormat="1" ht="24" customHeight="1">
      <c r="A48" s="309"/>
      <c r="B48" s="279"/>
      <c r="C48" s="279"/>
      <c r="D48" s="309"/>
      <c r="E48" s="310"/>
      <c r="F48" s="314"/>
      <c r="G48" s="279"/>
      <c r="H48" s="279"/>
      <c r="I48" s="279"/>
      <c r="J48" s="279"/>
      <c r="K48" s="279"/>
      <c r="L48" s="279"/>
      <c r="M48" s="279"/>
      <c r="N48" s="279"/>
      <c r="O48" s="279"/>
      <c r="P48" s="279"/>
      <c r="Q48" s="279"/>
      <c r="R48" s="279"/>
      <c r="S48" s="279"/>
      <c r="T48" s="279"/>
      <c r="U48" s="279"/>
      <c r="V48" s="279"/>
      <c r="W48" s="279"/>
      <c r="X48" s="279"/>
      <c r="Y48" s="279"/>
      <c r="Z48" s="279"/>
      <c r="AA48" s="279"/>
      <c r="AB48" s="279"/>
      <c r="AC48" s="279"/>
      <c r="AD48" s="279"/>
      <c r="AE48" s="279"/>
      <c r="AF48" s="279"/>
      <c r="AG48" s="279"/>
      <c r="AH48" s="279"/>
      <c r="AI48" s="279"/>
      <c r="AJ48" s="279"/>
      <c r="AK48" s="279"/>
      <c r="AL48" s="279"/>
      <c r="AM48" s="279"/>
      <c r="AN48" s="279"/>
      <c r="AO48" s="279"/>
      <c r="AP48" s="279"/>
      <c r="AQ48" s="279"/>
      <c r="AR48" s="279"/>
      <c r="AS48" s="279"/>
      <c r="AT48" s="279"/>
      <c r="AU48" s="279"/>
      <c r="AV48" s="279"/>
      <c r="AW48" s="279"/>
      <c r="AX48" s="279"/>
      <c r="AY48" s="279"/>
      <c r="AZ48" s="279"/>
      <c r="BA48" s="279"/>
      <c r="BB48" s="279"/>
      <c r="BC48" s="279"/>
      <c r="BD48" s="279"/>
      <c r="BE48" s="279"/>
      <c r="BF48" s="279"/>
      <c r="BG48" s="279"/>
      <c r="BH48" s="279"/>
      <c r="BI48" s="279"/>
      <c r="BJ48" s="279"/>
      <c r="BK48" s="279"/>
      <c r="BL48" s="279"/>
      <c r="BM48" s="279"/>
      <c r="BN48" s="279"/>
      <c r="BO48" s="279"/>
      <c r="BP48" s="279"/>
      <c r="BQ48" s="279"/>
      <c r="BR48" s="279"/>
      <c r="BS48" s="279"/>
      <c r="BT48" s="279"/>
      <c r="BU48" s="279"/>
      <c r="BV48" s="279"/>
      <c r="BW48" s="279"/>
      <c r="BX48" s="279"/>
      <c r="BY48" s="279"/>
      <c r="BZ48" s="279"/>
      <c r="CA48" s="279"/>
      <c r="CB48" s="279"/>
      <c r="CC48" s="279"/>
      <c r="CD48" s="279"/>
      <c r="CE48" s="279"/>
      <c r="CF48" s="279"/>
      <c r="CG48" s="279"/>
      <c r="CH48" s="279"/>
      <c r="CI48" s="279"/>
      <c r="CJ48" s="279"/>
      <c r="CK48" s="279"/>
      <c r="CL48" s="279"/>
      <c r="CM48" s="279"/>
      <c r="CN48" s="279"/>
      <c r="CO48" s="279"/>
      <c r="CP48" s="279"/>
      <c r="CQ48" s="279"/>
      <c r="CR48" s="279"/>
      <c r="CS48" s="279"/>
      <c r="CT48" s="279"/>
      <c r="CU48" s="279"/>
      <c r="CV48" s="279"/>
      <c r="CW48" s="279"/>
      <c r="CX48" s="279"/>
      <c r="CY48" s="279"/>
      <c r="CZ48" s="279"/>
      <c r="DA48" s="279"/>
      <c r="DB48" s="279"/>
      <c r="DC48" s="279"/>
      <c r="DD48" s="279"/>
      <c r="DE48" s="279"/>
      <c r="DF48" s="279"/>
      <c r="DG48" s="279"/>
      <c r="DH48" s="279"/>
      <c r="DI48" s="279"/>
      <c r="DJ48" s="279"/>
      <c r="DK48" s="279"/>
      <c r="DL48" s="279"/>
      <c r="DM48" s="279"/>
      <c r="DN48" s="279"/>
      <c r="DO48" s="279"/>
      <c r="DP48" s="279"/>
      <c r="DQ48" s="279"/>
      <c r="DR48" s="279"/>
      <c r="DS48" s="279"/>
      <c r="DT48" s="279"/>
      <c r="DU48" s="279"/>
      <c r="DV48" s="279"/>
      <c r="DW48" s="279"/>
      <c r="DX48" s="279"/>
      <c r="DY48" s="279"/>
      <c r="DZ48" s="279"/>
      <c r="EA48" s="279"/>
      <c r="EB48" s="279"/>
      <c r="EC48" s="279"/>
      <c r="ED48" s="279"/>
      <c r="EE48" s="279"/>
      <c r="EF48" s="279"/>
      <c r="EG48" s="279"/>
      <c r="EH48" s="279"/>
      <c r="EI48" s="279"/>
      <c r="EJ48" s="279"/>
      <c r="EK48" s="279"/>
      <c r="EL48" s="279"/>
      <c r="EM48" s="279"/>
      <c r="EN48" s="279"/>
      <c r="EO48" s="279"/>
      <c r="EP48" s="279"/>
      <c r="EQ48" s="279"/>
      <c r="ER48" s="279"/>
      <c r="ES48" s="279"/>
      <c r="ET48" s="279"/>
      <c r="EU48" s="279"/>
      <c r="EV48" s="279"/>
      <c r="EW48" s="279"/>
      <c r="EX48" s="279"/>
      <c r="EY48" s="279"/>
      <c r="EZ48" s="279"/>
      <c r="FA48" s="279"/>
      <c r="FB48" s="279"/>
      <c r="FC48" s="279"/>
      <c r="FD48" s="279"/>
      <c r="FE48" s="279"/>
      <c r="FF48" s="279"/>
      <c r="FG48" s="279"/>
      <c r="FH48" s="279"/>
      <c r="FI48" s="279"/>
      <c r="FJ48" s="279"/>
      <c r="FK48" s="279"/>
      <c r="FL48" s="279"/>
      <c r="FM48" s="279"/>
      <c r="FN48" s="279"/>
      <c r="FO48" s="279"/>
      <c r="FP48" s="279"/>
      <c r="FQ48" s="279"/>
      <c r="FR48" s="279"/>
      <c r="FS48" s="279"/>
      <c r="FT48" s="279"/>
      <c r="FU48" s="279"/>
      <c r="FV48" s="279"/>
      <c r="FW48" s="279"/>
      <c r="FX48" s="279"/>
      <c r="FY48" s="279"/>
      <c r="FZ48" s="279"/>
      <c r="GA48" s="279"/>
      <c r="GB48" s="279"/>
      <c r="GC48" s="279"/>
      <c r="GD48" s="279"/>
      <c r="GE48" s="279"/>
      <c r="GF48" s="279"/>
      <c r="GG48" s="279"/>
      <c r="GH48" s="279"/>
      <c r="GI48" s="279"/>
      <c r="GJ48" s="279"/>
      <c r="GK48" s="279"/>
      <c r="GL48" s="279"/>
      <c r="GM48" s="279"/>
      <c r="GN48" s="279"/>
      <c r="GO48" s="279"/>
      <c r="GP48" s="279"/>
      <c r="GQ48" s="279"/>
      <c r="GR48" s="279"/>
      <c r="GS48" s="279"/>
      <c r="GT48" s="279"/>
      <c r="GU48" s="279"/>
      <c r="GV48" s="279"/>
      <c r="GW48" s="279"/>
      <c r="GX48" s="279"/>
      <c r="GY48" s="279"/>
      <c r="GZ48" s="279"/>
      <c r="HA48" s="279"/>
      <c r="HB48" s="279"/>
      <c r="HC48" s="279"/>
      <c r="HD48" s="279"/>
      <c r="HE48" s="279"/>
      <c r="HF48" s="279"/>
      <c r="HG48" s="279"/>
      <c r="HH48" s="279"/>
      <c r="HI48" s="279"/>
      <c r="HJ48" s="279"/>
      <c r="HK48" s="279"/>
      <c r="HL48" s="279"/>
      <c r="HM48" s="279"/>
      <c r="HN48" s="279"/>
      <c r="HO48" s="279"/>
      <c r="HP48" s="279"/>
      <c r="HQ48" s="279"/>
      <c r="HR48" s="279"/>
      <c r="HS48" s="279"/>
      <c r="HT48" s="279"/>
      <c r="HU48" s="279"/>
      <c r="HV48" s="279"/>
      <c r="HW48" s="279"/>
      <c r="HX48" s="279"/>
      <c r="HY48" s="279"/>
      <c r="HZ48" s="279"/>
      <c r="IA48" s="279"/>
      <c r="IB48" s="279"/>
      <c r="IC48" s="279"/>
      <c r="ID48" s="279"/>
      <c r="IE48" s="279"/>
      <c r="IF48" s="279"/>
      <c r="IG48" s="279"/>
      <c r="IH48" s="279"/>
      <c r="II48" s="279"/>
      <c r="IJ48" s="279"/>
      <c r="IK48" s="279"/>
      <c r="IL48" s="279"/>
      <c r="IM48" s="279"/>
      <c r="IN48" s="279"/>
      <c r="IO48" s="279"/>
      <c r="IP48" s="279"/>
      <c r="IQ48" s="279"/>
      <c r="IR48" s="279"/>
      <c r="IS48" s="279"/>
      <c r="IT48" s="279"/>
      <c r="IU48" s="279"/>
    </row>
    <row r="49" spans="1:255" s="262" customFormat="1" ht="24" customHeight="1">
      <c r="A49" s="309"/>
      <c r="B49" s="279"/>
      <c r="C49" s="279"/>
      <c r="D49" s="309"/>
      <c r="E49" s="310"/>
      <c r="F49" s="314"/>
      <c r="G49" s="279"/>
      <c r="H49" s="279"/>
      <c r="I49" s="279"/>
      <c r="J49" s="279"/>
      <c r="K49" s="279"/>
      <c r="L49" s="279"/>
      <c r="M49" s="279"/>
      <c r="N49" s="279"/>
      <c r="O49" s="279"/>
      <c r="P49" s="279"/>
      <c r="Q49" s="279"/>
      <c r="R49" s="279"/>
      <c r="S49" s="279"/>
      <c r="T49" s="279"/>
      <c r="U49" s="279"/>
      <c r="V49" s="279"/>
      <c r="W49" s="279"/>
      <c r="X49" s="279"/>
      <c r="Y49" s="279"/>
      <c r="Z49" s="279"/>
      <c r="AA49" s="279"/>
      <c r="AB49" s="279"/>
      <c r="AC49" s="279"/>
      <c r="AD49" s="279"/>
      <c r="AE49" s="279"/>
      <c r="AF49" s="279"/>
      <c r="AG49" s="279"/>
      <c r="AH49" s="279"/>
      <c r="AI49" s="279"/>
      <c r="AJ49" s="279"/>
      <c r="AK49" s="279"/>
      <c r="AL49" s="279"/>
      <c r="AM49" s="279"/>
      <c r="AN49" s="279"/>
      <c r="AO49" s="279"/>
      <c r="AP49" s="279"/>
      <c r="AQ49" s="279"/>
      <c r="AR49" s="279"/>
      <c r="AS49" s="279"/>
      <c r="AT49" s="279"/>
      <c r="AU49" s="279"/>
      <c r="AV49" s="279"/>
      <c r="AW49" s="279"/>
      <c r="AX49" s="279"/>
      <c r="AY49" s="279"/>
      <c r="AZ49" s="279"/>
      <c r="BA49" s="279"/>
      <c r="BB49" s="279"/>
      <c r="BC49" s="279"/>
      <c r="BD49" s="279"/>
      <c r="BE49" s="279"/>
      <c r="BF49" s="279"/>
      <c r="BG49" s="279"/>
      <c r="BH49" s="279"/>
      <c r="BI49" s="279"/>
      <c r="BJ49" s="279"/>
      <c r="BK49" s="279"/>
      <c r="BL49" s="279"/>
      <c r="BM49" s="279"/>
      <c r="BN49" s="279"/>
      <c r="BO49" s="279"/>
      <c r="BP49" s="279"/>
      <c r="BQ49" s="279"/>
      <c r="BR49" s="279"/>
      <c r="BS49" s="279"/>
      <c r="BT49" s="279"/>
      <c r="BU49" s="279"/>
      <c r="BV49" s="279"/>
      <c r="BW49" s="279"/>
      <c r="BX49" s="279"/>
      <c r="BY49" s="279"/>
      <c r="BZ49" s="279"/>
      <c r="CA49" s="279"/>
      <c r="CB49" s="279"/>
      <c r="CC49" s="279"/>
      <c r="CD49" s="279"/>
      <c r="CE49" s="279"/>
      <c r="CF49" s="279"/>
      <c r="CG49" s="279"/>
      <c r="CH49" s="279"/>
      <c r="CI49" s="279"/>
      <c r="CJ49" s="279"/>
      <c r="CK49" s="279"/>
      <c r="CL49" s="279"/>
      <c r="CM49" s="279"/>
      <c r="CN49" s="279"/>
      <c r="CO49" s="279"/>
      <c r="CP49" s="279"/>
      <c r="CQ49" s="279"/>
      <c r="CR49" s="279"/>
      <c r="CS49" s="279"/>
      <c r="CT49" s="279"/>
      <c r="CU49" s="279"/>
      <c r="CV49" s="279"/>
      <c r="CW49" s="279"/>
      <c r="CX49" s="279"/>
      <c r="CY49" s="279"/>
      <c r="CZ49" s="279"/>
      <c r="DA49" s="279"/>
      <c r="DB49" s="279"/>
      <c r="DC49" s="279"/>
      <c r="DD49" s="279"/>
      <c r="DE49" s="279"/>
      <c r="DF49" s="279"/>
      <c r="DG49" s="279"/>
      <c r="DH49" s="279"/>
      <c r="DI49" s="279"/>
      <c r="DJ49" s="279"/>
      <c r="DK49" s="279"/>
      <c r="DL49" s="279"/>
      <c r="DM49" s="279"/>
      <c r="DN49" s="279"/>
      <c r="DO49" s="279"/>
      <c r="DP49" s="279"/>
      <c r="DQ49" s="279"/>
      <c r="DR49" s="279"/>
      <c r="DS49" s="279"/>
      <c r="DT49" s="279"/>
      <c r="DU49" s="279"/>
      <c r="DV49" s="279"/>
      <c r="DW49" s="279"/>
      <c r="DX49" s="279"/>
      <c r="DY49" s="279"/>
      <c r="DZ49" s="279"/>
      <c r="EA49" s="279"/>
      <c r="EB49" s="279"/>
      <c r="EC49" s="279"/>
      <c r="ED49" s="279"/>
      <c r="EE49" s="279"/>
      <c r="EF49" s="279"/>
      <c r="EG49" s="279"/>
      <c r="EH49" s="279"/>
      <c r="EI49" s="279"/>
      <c r="EJ49" s="279"/>
      <c r="EK49" s="279"/>
      <c r="EL49" s="279"/>
      <c r="EM49" s="279"/>
      <c r="EN49" s="279"/>
      <c r="EO49" s="279"/>
      <c r="EP49" s="279"/>
      <c r="EQ49" s="279"/>
      <c r="ER49" s="279"/>
      <c r="ES49" s="279"/>
      <c r="ET49" s="279"/>
      <c r="EU49" s="279"/>
      <c r="EV49" s="279"/>
      <c r="EW49" s="279"/>
      <c r="EX49" s="279"/>
      <c r="EY49" s="279"/>
      <c r="EZ49" s="279"/>
      <c r="FA49" s="279"/>
      <c r="FB49" s="279"/>
      <c r="FC49" s="279"/>
      <c r="FD49" s="279"/>
      <c r="FE49" s="279"/>
      <c r="FF49" s="279"/>
      <c r="FG49" s="279"/>
      <c r="FH49" s="279"/>
      <c r="FI49" s="279"/>
      <c r="FJ49" s="279"/>
      <c r="FK49" s="279"/>
      <c r="FL49" s="279"/>
      <c r="FM49" s="279"/>
      <c r="FN49" s="279"/>
      <c r="FO49" s="279"/>
      <c r="FP49" s="279"/>
      <c r="FQ49" s="279"/>
      <c r="FR49" s="279"/>
      <c r="FS49" s="279"/>
      <c r="FT49" s="279"/>
      <c r="FU49" s="279"/>
      <c r="FV49" s="279"/>
      <c r="FW49" s="279"/>
      <c r="FX49" s="279"/>
      <c r="FY49" s="279"/>
      <c r="FZ49" s="279"/>
      <c r="GA49" s="279"/>
      <c r="GB49" s="279"/>
      <c r="GC49" s="279"/>
      <c r="GD49" s="279"/>
      <c r="GE49" s="279"/>
      <c r="GF49" s="279"/>
      <c r="GG49" s="279"/>
      <c r="GH49" s="279"/>
      <c r="GI49" s="279"/>
      <c r="GJ49" s="279"/>
      <c r="GK49" s="279"/>
      <c r="GL49" s="279"/>
      <c r="GM49" s="279"/>
      <c r="GN49" s="279"/>
      <c r="GO49" s="279"/>
      <c r="GP49" s="279"/>
      <c r="GQ49" s="279"/>
      <c r="GR49" s="279"/>
      <c r="GS49" s="279"/>
      <c r="GT49" s="279"/>
      <c r="GU49" s="279"/>
      <c r="GV49" s="279"/>
      <c r="GW49" s="279"/>
      <c r="GX49" s="279"/>
      <c r="GY49" s="279"/>
      <c r="GZ49" s="279"/>
      <c r="HA49" s="279"/>
      <c r="HB49" s="279"/>
      <c r="HC49" s="279"/>
      <c r="HD49" s="279"/>
      <c r="HE49" s="279"/>
      <c r="HF49" s="279"/>
      <c r="HG49" s="279"/>
      <c r="HH49" s="279"/>
      <c r="HI49" s="279"/>
      <c r="HJ49" s="279"/>
      <c r="HK49" s="279"/>
      <c r="HL49" s="279"/>
      <c r="HM49" s="279"/>
      <c r="HN49" s="279"/>
      <c r="HO49" s="279"/>
      <c r="HP49" s="279"/>
      <c r="HQ49" s="279"/>
      <c r="HR49" s="279"/>
      <c r="HS49" s="279"/>
      <c r="HT49" s="279"/>
      <c r="HU49" s="279"/>
      <c r="HV49" s="279"/>
      <c r="HW49" s="279"/>
      <c r="HX49" s="279"/>
      <c r="HY49" s="279"/>
      <c r="HZ49" s="279"/>
      <c r="IA49" s="279"/>
      <c r="IB49" s="279"/>
      <c r="IC49" s="279"/>
      <c r="ID49" s="279"/>
      <c r="IE49" s="279"/>
      <c r="IF49" s="279"/>
      <c r="IG49" s="279"/>
      <c r="IH49" s="279"/>
      <c r="II49" s="279"/>
      <c r="IJ49" s="279"/>
      <c r="IK49" s="279"/>
      <c r="IL49" s="279"/>
      <c r="IM49" s="279"/>
      <c r="IN49" s="279"/>
      <c r="IO49" s="279"/>
      <c r="IP49" s="279"/>
      <c r="IQ49" s="279"/>
      <c r="IR49" s="279"/>
      <c r="IS49" s="279"/>
      <c r="IT49" s="279"/>
      <c r="IU49" s="279"/>
    </row>
    <row r="50" spans="1:255" s="262" customFormat="1" ht="24" customHeight="1">
      <c r="A50" s="309"/>
      <c r="B50" s="279"/>
      <c r="C50" s="279"/>
      <c r="D50" s="309"/>
      <c r="E50" s="310"/>
      <c r="F50" s="314"/>
      <c r="G50" s="279"/>
      <c r="H50" s="279"/>
      <c r="I50" s="279"/>
      <c r="J50" s="279"/>
      <c r="K50" s="279"/>
      <c r="L50" s="279"/>
      <c r="M50" s="279"/>
      <c r="N50" s="279"/>
      <c r="O50" s="279"/>
      <c r="P50" s="279"/>
      <c r="Q50" s="279"/>
      <c r="R50" s="279"/>
      <c r="S50" s="279"/>
      <c r="T50" s="279"/>
      <c r="U50" s="279"/>
      <c r="V50" s="279"/>
      <c r="W50" s="279"/>
      <c r="X50" s="279"/>
      <c r="Y50" s="279"/>
      <c r="Z50" s="279"/>
      <c r="AA50" s="279"/>
      <c r="AB50" s="279"/>
      <c r="AC50" s="279"/>
      <c r="AD50" s="279"/>
      <c r="AE50" s="279"/>
      <c r="AF50" s="279"/>
      <c r="AG50" s="279"/>
      <c r="AH50" s="279"/>
      <c r="AI50" s="279"/>
      <c r="AJ50" s="279"/>
      <c r="AK50" s="279"/>
      <c r="AL50" s="279"/>
      <c r="AM50" s="279"/>
      <c r="AN50" s="279"/>
      <c r="AO50" s="279"/>
      <c r="AP50" s="279"/>
      <c r="AQ50" s="279"/>
      <c r="AR50" s="279"/>
      <c r="AS50" s="279"/>
      <c r="AT50" s="279"/>
      <c r="AU50" s="279"/>
      <c r="AV50" s="279"/>
      <c r="AW50" s="279"/>
      <c r="AX50" s="279"/>
      <c r="AY50" s="279"/>
      <c r="AZ50" s="279"/>
      <c r="BA50" s="279"/>
      <c r="BB50" s="279"/>
      <c r="BC50" s="279"/>
      <c r="BD50" s="279"/>
      <c r="BE50" s="279"/>
      <c r="BF50" s="279"/>
      <c r="BG50" s="279"/>
      <c r="BH50" s="279"/>
      <c r="BI50" s="279"/>
      <c r="BJ50" s="279"/>
      <c r="BK50" s="279"/>
      <c r="BL50" s="279"/>
      <c r="BM50" s="279"/>
      <c r="BN50" s="279"/>
      <c r="BO50" s="279"/>
      <c r="BP50" s="279"/>
      <c r="BQ50" s="279"/>
      <c r="BR50" s="279"/>
      <c r="BS50" s="279"/>
      <c r="BT50" s="279"/>
      <c r="BU50" s="279"/>
      <c r="BV50" s="279"/>
      <c r="BW50" s="279"/>
      <c r="BX50" s="279"/>
      <c r="BY50" s="279"/>
      <c r="BZ50" s="279"/>
      <c r="CA50" s="279"/>
      <c r="CB50" s="279"/>
      <c r="CC50" s="279"/>
      <c r="CD50" s="279"/>
      <c r="CE50" s="279"/>
      <c r="CF50" s="279"/>
      <c r="CG50" s="279"/>
      <c r="CH50" s="279"/>
      <c r="CI50" s="279"/>
      <c r="CJ50" s="279"/>
      <c r="CK50" s="279"/>
      <c r="CL50" s="279"/>
      <c r="CM50" s="279"/>
      <c r="CN50" s="279"/>
      <c r="CO50" s="279"/>
      <c r="CP50" s="279"/>
      <c r="CQ50" s="279"/>
      <c r="CR50" s="279"/>
      <c r="CS50" s="279"/>
      <c r="CT50" s="279"/>
      <c r="CU50" s="279"/>
      <c r="CV50" s="279"/>
      <c r="CW50" s="279"/>
      <c r="CX50" s="279"/>
      <c r="CY50" s="279"/>
      <c r="CZ50" s="279"/>
      <c r="DA50" s="279"/>
      <c r="DB50" s="279"/>
      <c r="DC50" s="279"/>
      <c r="DD50" s="279"/>
      <c r="DE50" s="279"/>
      <c r="DF50" s="279"/>
      <c r="DG50" s="279"/>
      <c r="DH50" s="279"/>
      <c r="DI50" s="279"/>
      <c r="DJ50" s="279"/>
      <c r="DK50" s="279"/>
      <c r="DL50" s="279"/>
      <c r="DM50" s="279"/>
      <c r="DN50" s="279"/>
      <c r="DO50" s="279"/>
      <c r="DP50" s="279"/>
      <c r="DQ50" s="279"/>
      <c r="DR50" s="279"/>
      <c r="DS50" s="279"/>
      <c r="DT50" s="279"/>
      <c r="DU50" s="279"/>
      <c r="DV50" s="279"/>
      <c r="DW50" s="279"/>
      <c r="DX50" s="279"/>
      <c r="DY50" s="279"/>
      <c r="DZ50" s="279"/>
      <c r="EA50" s="279"/>
      <c r="EB50" s="279"/>
      <c r="EC50" s="279"/>
      <c r="ED50" s="279"/>
      <c r="EE50" s="279"/>
      <c r="EF50" s="279"/>
      <c r="EG50" s="279"/>
      <c r="EH50" s="279"/>
      <c r="EI50" s="279"/>
      <c r="EJ50" s="279"/>
      <c r="EK50" s="279"/>
      <c r="EL50" s="279"/>
      <c r="EM50" s="279"/>
      <c r="EN50" s="279"/>
      <c r="EO50" s="279"/>
      <c r="EP50" s="279"/>
      <c r="EQ50" s="279"/>
      <c r="ER50" s="279"/>
      <c r="ES50" s="279"/>
      <c r="ET50" s="279"/>
      <c r="EU50" s="279"/>
      <c r="EV50" s="279"/>
      <c r="EW50" s="279"/>
      <c r="EX50" s="279"/>
      <c r="EY50" s="279"/>
      <c r="EZ50" s="279"/>
      <c r="FA50" s="279"/>
      <c r="FB50" s="279"/>
      <c r="FC50" s="279"/>
      <c r="FD50" s="279"/>
      <c r="FE50" s="279"/>
      <c r="FF50" s="279"/>
      <c r="FG50" s="279"/>
      <c r="FH50" s="279"/>
      <c r="FI50" s="279"/>
      <c r="FJ50" s="279"/>
      <c r="FK50" s="279"/>
      <c r="FL50" s="279"/>
      <c r="FM50" s="279"/>
      <c r="FN50" s="279"/>
      <c r="FO50" s="279"/>
      <c r="FP50" s="279"/>
      <c r="FQ50" s="279"/>
      <c r="FR50" s="279"/>
      <c r="FS50" s="279"/>
      <c r="FT50" s="279"/>
      <c r="FU50" s="279"/>
      <c r="FV50" s="279"/>
      <c r="FW50" s="279"/>
      <c r="FX50" s="279"/>
      <c r="FY50" s="279"/>
      <c r="FZ50" s="279"/>
      <c r="GA50" s="279"/>
      <c r="GB50" s="279"/>
      <c r="GC50" s="279"/>
      <c r="GD50" s="279"/>
      <c r="GE50" s="279"/>
      <c r="GF50" s="279"/>
      <c r="GG50" s="279"/>
      <c r="GH50" s="279"/>
      <c r="GI50" s="279"/>
      <c r="GJ50" s="279"/>
      <c r="GK50" s="279"/>
      <c r="GL50" s="279"/>
      <c r="GM50" s="279"/>
      <c r="GN50" s="279"/>
      <c r="GO50" s="279"/>
      <c r="GP50" s="279"/>
      <c r="GQ50" s="279"/>
      <c r="GR50" s="279"/>
      <c r="GS50" s="279"/>
      <c r="GT50" s="279"/>
      <c r="GU50" s="279"/>
      <c r="GV50" s="279"/>
      <c r="GW50" s="279"/>
      <c r="GX50" s="279"/>
      <c r="GY50" s="279"/>
      <c r="GZ50" s="279"/>
      <c r="HA50" s="279"/>
      <c r="HB50" s="279"/>
      <c r="HC50" s="279"/>
      <c r="HD50" s="279"/>
      <c r="HE50" s="279"/>
      <c r="HF50" s="279"/>
      <c r="HG50" s="279"/>
      <c r="HH50" s="279"/>
      <c r="HI50" s="279"/>
      <c r="HJ50" s="279"/>
      <c r="HK50" s="279"/>
      <c r="HL50" s="279"/>
      <c r="HM50" s="279"/>
      <c r="HN50" s="279"/>
      <c r="HO50" s="279"/>
      <c r="HP50" s="279"/>
      <c r="HQ50" s="279"/>
      <c r="HR50" s="279"/>
      <c r="HS50" s="279"/>
      <c r="HT50" s="279"/>
      <c r="HU50" s="279"/>
      <c r="HV50" s="279"/>
      <c r="HW50" s="279"/>
      <c r="HX50" s="279"/>
      <c r="HY50" s="279"/>
      <c r="HZ50" s="279"/>
      <c r="IA50" s="279"/>
      <c r="IB50" s="279"/>
      <c r="IC50" s="279"/>
      <c r="ID50" s="279"/>
      <c r="IE50" s="279"/>
      <c r="IF50" s="279"/>
      <c r="IG50" s="279"/>
      <c r="IH50" s="279"/>
      <c r="II50" s="279"/>
      <c r="IJ50" s="279"/>
      <c r="IK50" s="279"/>
      <c r="IL50" s="279"/>
      <c r="IM50" s="279"/>
      <c r="IN50" s="279"/>
      <c r="IO50" s="279"/>
      <c r="IP50" s="279"/>
      <c r="IQ50" s="279"/>
      <c r="IR50" s="279"/>
      <c r="IS50" s="279"/>
      <c r="IT50" s="279"/>
      <c r="IU50" s="279"/>
    </row>
    <row r="51" spans="1:255" s="262" customFormat="1" ht="24" customHeight="1">
      <c r="A51" s="309"/>
      <c r="B51" s="279"/>
      <c r="C51" s="279"/>
      <c r="D51" s="309"/>
      <c r="E51" s="310"/>
      <c r="F51" s="314"/>
      <c r="G51" s="279"/>
      <c r="H51" s="279"/>
      <c r="I51" s="279"/>
      <c r="J51" s="279"/>
      <c r="K51" s="279"/>
      <c r="L51" s="279"/>
      <c r="M51" s="279"/>
      <c r="N51" s="279"/>
      <c r="O51" s="279"/>
      <c r="P51" s="279"/>
      <c r="Q51" s="279"/>
      <c r="R51" s="279"/>
      <c r="S51" s="279"/>
      <c r="T51" s="279"/>
      <c r="U51" s="279"/>
      <c r="V51" s="279"/>
      <c r="W51" s="279"/>
      <c r="X51" s="279"/>
      <c r="Y51" s="279"/>
      <c r="Z51" s="279"/>
      <c r="AA51" s="279"/>
      <c r="AB51" s="279"/>
      <c r="AC51" s="279"/>
      <c r="AD51" s="279"/>
      <c r="AE51" s="279"/>
      <c r="AF51" s="279"/>
      <c r="AG51" s="279"/>
      <c r="AH51" s="279"/>
      <c r="AI51" s="279"/>
      <c r="AJ51" s="279"/>
      <c r="AK51" s="279"/>
      <c r="AL51" s="279"/>
      <c r="AM51" s="279"/>
      <c r="AN51" s="279"/>
      <c r="AO51" s="279"/>
      <c r="AP51" s="279"/>
      <c r="AQ51" s="279"/>
      <c r="AR51" s="279"/>
      <c r="AS51" s="279"/>
      <c r="AT51" s="279"/>
      <c r="AU51" s="279"/>
      <c r="AV51" s="279"/>
      <c r="AW51" s="279"/>
      <c r="AX51" s="279"/>
      <c r="AY51" s="279"/>
      <c r="AZ51" s="279"/>
      <c r="BA51" s="279"/>
      <c r="BB51" s="279"/>
      <c r="BC51" s="279"/>
      <c r="BD51" s="279"/>
      <c r="BE51" s="279"/>
      <c r="BF51" s="279"/>
      <c r="BG51" s="279"/>
      <c r="BH51" s="279"/>
      <c r="BI51" s="279"/>
      <c r="BJ51" s="279"/>
      <c r="BK51" s="279"/>
      <c r="BL51" s="279"/>
      <c r="BM51" s="279"/>
      <c r="BN51" s="279"/>
      <c r="BO51" s="279"/>
      <c r="BP51" s="279"/>
      <c r="BQ51" s="279"/>
      <c r="BR51" s="279"/>
      <c r="BS51" s="279"/>
      <c r="BT51" s="279"/>
      <c r="BU51" s="279"/>
      <c r="BV51" s="279"/>
      <c r="BW51" s="279"/>
      <c r="BX51" s="279"/>
      <c r="BY51" s="279"/>
      <c r="BZ51" s="279"/>
      <c r="CA51" s="279"/>
      <c r="CB51" s="279"/>
      <c r="CC51" s="279"/>
      <c r="CD51" s="279"/>
      <c r="CE51" s="279"/>
      <c r="CF51" s="279"/>
      <c r="CG51" s="279"/>
      <c r="CH51" s="279"/>
      <c r="CI51" s="279"/>
      <c r="CJ51" s="279"/>
      <c r="CK51" s="279"/>
      <c r="CL51" s="279"/>
      <c r="CM51" s="279"/>
      <c r="CN51" s="279"/>
      <c r="CO51" s="279"/>
      <c r="CP51" s="279"/>
      <c r="CQ51" s="279"/>
      <c r="CR51" s="279"/>
      <c r="CS51" s="279"/>
      <c r="CT51" s="279"/>
      <c r="CU51" s="279"/>
      <c r="CV51" s="279"/>
      <c r="CW51" s="279"/>
      <c r="CX51" s="279"/>
      <c r="CY51" s="279"/>
      <c r="CZ51" s="279"/>
      <c r="DA51" s="279"/>
      <c r="DB51" s="279"/>
      <c r="DC51" s="279"/>
      <c r="DD51" s="279"/>
      <c r="DE51" s="279"/>
      <c r="DF51" s="279"/>
      <c r="DG51" s="279"/>
      <c r="DH51" s="279"/>
      <c r="DI51" s="279"/>
      <c r="DJ51" s="279"/>
      <c r="DK51" s="279"/>
      <c r="DL51" s="279"/>
      <c r="DM51" s="279"/>
      <c r="DN51" s="279"/>
      <c r="DO51" s="279"/>
      <c r="DP51" s="279"/>
      <c r="DQ51" s="279"/>
      <c r="DR51" s="279"/>
      <c r="DS51" s="279"/>
      <c r="DT51" s="279"/>
      <c r="DU51" s="279"/>
      <c r="DV51" s="279"/>
      <c r="DW51" s="279"/>
      <c r="DX51" s="279"/>
      <c r="DY51" s="279"/>
      <c r="DZ51" s="279"/>
      <c r="EA51" s="279"/>
      <c r="EB51" s="279"/>
      <c r="EC51" s="279"/>
      <c r="ED51" s="279"/>
      <c r="EE51" s="279"/>
      <c r="EF51" s="279"/>
      <c r="EG51" s="279"/>
      <c r="EH51" s="279"/>
      <c r="EI51" s="279"/>
      <c r="EJ51" s="279"/>
      <c r="EK51" s="279"/>
      <c r="EL51" s="279"/>
      <c r="EM51" s="279"/>
      <c r="EN51" s="279"/>
      <c r="EO51" s="279"/>
      <c r="EP51" s="279"/>
      <c r="EQ51" s="279"/>
      <c r="ER51" s="279"/>
      <c r="ES51" s="279"/>
      <c r="ET51" s="279"/>
      <c r="EU51" s="279"/>
      <c r="EV51" s="279"/>
      <c r="EW51" s="279"/>
      <c r="EX51" s="279"/>
      <c r="EY51" s="279"/>
      <c r="EZ51" s="279"/>
      <c r="FA51" s="279"/>
      <c r="FB51" s="279"/>
      <c r="FC51" s="279"/>
      <c r="FD51" s="279"/>
      <c r="FE51" s="279"/>
      <c r="FF51" s="279"/>
      <c r="FG51" s="279"/>
      <c r="FH51" s="279"/>
      <c r="FI51" s="279"/>
      <c r="FJ51" s="279"/>
      <c r="FK51" s="279"/>
      <c r="FL51" s="279"/>
      <c r="FM51" s="279"/>
      <c r="FN51" s="279"/>
      <c r="FO51" s="279"/>
      <c r="FP51" s="279"/>
      <c r="FQ51" s="279"/>
      <c r="FR51" s="279"/>
      <c r="FS51" s="279"/>
      <c r="FT51" s="279"/>
      <c r="FU51" s="279"/>
      <c r="FV51" s="279"/>
      <c r="FW51" s="279"/>
      <c r="FX51" s="279"/>
      <c r="FY51" s="279"/>
      <c r="FZ51" s="279"/>
      <c r="GA51" s="279"/>
      <c r="GB51" s="279"/>
      <c r="GC51" s="279"/>
      <c r="GD51" s="279"/>
      <c r="GE51" s="279"/>
      <c r="GF51" s="279"/>
      <c r="GG51" s="279"/>
      <c r="GH51" s="279"/>
      <c r="GI51" s="279"/>
      <c r="GJ51" s="279"/>
      <c r="GK51" s="279"/>
      <c r="GL51" s="279"/>
      <c r="GM51" s="279"/>
      <c r="GN51" s="279"/>
      <c r="GO51" s="279"/>
      <c r="GP51" s="279"/>
      <c r="GQ51" s="279"/>
      <c r="GR51" s="279"/>
      <c r="GS51" s="279"/>
      <c r="GT51" s="279"/>
      <c r="GU51" s="279"/>
      <c r="GV51" s="279"/>
      <c r="GW51" s="279"/>
      <c r="GX51" s="279"/>
      <c r="GY51" s="279"/>
      <c r="GZ51" s="279"/>
      <c r="HA51" s="279"/>
      <c r="HB51" s="279"/>
      <c r="HC51" s="279"/>
      <c r="HD51" s="279"/>
      <c r="HE51" s="279"/>
      <c r="HF51" s="279"/>
      <c r="HG51" s="279"/>
      <c r="HH51" s="279"/>
      <c r="HI51" s="279"/>
      <c r="HJ51" s="279"/>
      <c r="HK51" s="279"/>
      <c r="HL51" s="279"/>
      <c r="HM51" s="279"/>
      <c r="HN51" s="279"/>
      <c r="HO51" s="279"/>
      <c r="HP51" s="279"/>
      <c r="HQ51" s="279"/>
      <c r="HR51" s="279"/>
      <c r="HS51" s="279"/>
      <c r="HT51" s="279"/>
      <c r="HU51" s="279"/>
      <c r="HV51" s="279"/>
      <c r="HW51" s="279"/>
      <c r="HX51" s="279"/>
      <c r="HY51" s="279"/>
      <c r="HZ51" s="279"/>
      <c r="IA51" s="279"/>
      <c r="IB51" s="279"/>
      <c r="IC51" s="279"/>
      <c r="ID51" s="279"/>
      <c r="IE51" s="279"/>
      <c r="IF51" s="279"/>
      <c r="IG51" s="279"/>
      <c r="IH51" s="279"/>
      <c r="II51" s="279"/>
      <c r="IJ51" s="279"/>
      <c r="IK51" s="279"/>
      <c r="IL51" s="279"/>
      <c r="IM51" s="279"/>
      <c r="IN51" s="279"/>
      <c r="IO51" s="279"/>
      <c r="IP51" s="279"/>
      <c r="IQ51" s="279"/>
      <c r="IR51" s="279"/>
      <c r="IS51" s="279"/>
      <c r="IT51" s="279"/>
      <c r="IU51" s="279"/>
    </row>
    <row r="52" spans="1:255" s="262" customFormat="1" ht="24" customHeight="1">
      <c r="A52" s="309"/>
      <c r="B52" s="279"/>
      <c r="C52" s="279"/>
      <c r="D52" s="309"/>
      <c r="E52" s="310"/>
      <c r="F52" s="314"/>
      <c r="G52" s="279"/>
      <c r="H52" s="279"/>
      <c r="I52" s="279"/>
      <c r="J52" s="279"/>
      <c r="K52" s="279"/>
      <c r="L52" s="279"/>
      <c r="M52" s="279"/>
      <c r="N52" s="279"/>
      <c r="O52" s="279"/>
      <c r="P52" s="279"/>
      <c r="Q52" s="279"/>
      <c r="R52" s="279"/>
      <c r="S52" s="279"/>
      <c r="T52" s="279"/>
      <c r="U52" s="279"/>
      <c r="V52" s="279"/>
      <c r="W52" s="279"/>
      <c r="X52" s="279"/>
      <c r="Y52" s="279"/>
      <c r="Z52" s="279"/>
      <c r="AA52" s="279"/>
      <c r="AB52" s="279"/>
      <c r="AC52" s="279"/>
      <c r="AD52" s="279"/>
      <c r="AE52" s="279"/>
      <c r="AF52" s="279"/>
      <c r="AG52" s="279"/>
      <c r="AH52" s="279"/>
      <c r="AI52" s="279"/>
      <c r="AJ52" s="279"/>
      <c r="AK52" s="279"/>
      <c r="AL52" s="279"/>
      <c r="AM52" s="279"/>
      <c r="AN52" s="279"/>
      <c r="AO52" s="279"/>
      <c r="AP52" s="279"/>
      <c r="AQ52" s="279"/>
      <c r="AR52" s="279"/>
      <c r="AS52" s="279"/>
      <c r="AT52" s="279"/>
      <c r="AU52" s="279"/>
      <c r="AV52" s="279"/>
      <c r="AW52" s="279"/>
      <c r="AX52" s="279"/>
      <c r="AY52" s="279"/>
      <c r="AZ52" s="279"/>
      <c r="BA52" s="279"/>
      <c r="BB52" s="279"/>
      <c r="BC52" s="279"/>
      <c r="BD52" s="279"/>
      <c r="BE52" s="279"/>
      <c r="BF52" s="279"/>
      <c r="BG52" s="279"/>
      <c r="BH52" s="279"/>
      <c r="BI52" s="279"/>
      <c r="BJ52" s="279"/>
      <c r="BK52" s="279"/>
      <c r="BL52" s="279"/>
      <c r="BM52" s="279"/>
      <c r="BN52" s="279"/>
      <c r="BO52" s="279"/>
      <c r="BP52" s="279"/>
      <c r="BQ52" s="279"/>
      <c r="BR52" s="279"/>
      <c r="BS52" s="279"/>
      <c r="BT52" s="279"/>
      <c r="BU52" s="279"/>
      <c r="BV52" s="279"/>
      <c r="BW52" s="279"/>
      <c r="BX52" s="279"/>
      <c r="BY52" s="279"/>
      <c r="BZ52" s="279"/>
      <c r="CA52" s="279"/>
      <c r="CB52" s="279"/>
      <c r="CC52" s="279"/>
      <c r="CD52" s="279"/>
      <c r="CE52" s="279"/>
      <c r="CF52" s="279"/>
      <c r="CG52" s="279"/>
      <c r="CH52" s="279"/>
      <c r="CI52" s="279"/>
      <c r="CJ52" s="279"/>
      <c r="CK52" s="279"/>
      <c r="CL52" s="279"/>
      <c r="CM52" s="279"/>
      <c r="CN52" s="279"/>
      <c r="CO52" s="279"/>
      <c r="CP52" s="279"/>
      <c r="CQ52" s="279"/>
      <c r="CR52" s="279"/>
      <c r="CS52" s="279"/>
      <c r="CT52" s="279"/>
      <c r="CU52" s="279"/>
      <c r="CV52" s="279"/>
      <c r="CW52" s="279"/>
      <c r="CX52" s="279"/>
      <c r="CY52" s="279"/>
      <c r="CZ52" s="279"/>
      <c r="DA52" s="279"/>
      <c r="DB52" s="279"/>
      <c r="DC52" s="279"/>
      <c r="DD52" s="279"/>
      <c r="DE52" s="279"/>
      <c r="DF52" s="279"/>
      <c r="DG52" s="279"/>
      <c r="DH52" s="279"/>
      <c r="DI52" s="279"/>
      <c r="DJ52" s="279"/>
      <c r="DK52" s="279"/>
      <c r="DL52" s="279"/>
      <c r="DM52" s="279"/>
      <c r="DN52" s="279"/>
      <c r="DO52" s="279"/>
      <c r="DP52" s="279"/>
      <c r="DQ52" s="279"/>
      <c r="DR52" s="279"/>
      <c r="DS52" s="279"/>
      <c r="DT52" s="279"/>
      <c r="DU52" s="279"/>
      <c r="DV52" s="279"/>
      <c r="DW52" s="279"/>
      <c r="DX52" s="279"/>
      <c r="DY52" s="279"/>
      <c r="DZ52" s="279"/>
      <c r="EA52" s="279"/>
      <c r="EB52" s="279"/>
      <c r="EC52" s="279"/>
      <c r="ED52" s="279"/>
      <c r="EE52" s="279"/>
      <c r="EF52" s="279"/>
      <c r="EG52" s="279"/>
      <c r="EH52" s="279"/>
      <c r="EI52" s="279"/>
      <c r="EJ52" s="279"/>
      <c r="EK52" s="279"/>
      <c r="EL52" s="279"/>
      <c r="EM52" s="279"/>
      <c r="EN52" s="279"/>
      <c r="EO52" s="279"/>
      <c r="EP52" s="279"/>
      <c r="EQ52" s="279"/>
      <c r="ER52" s="279"/>
      <c r="ES52" s="279"/>
      <c r="ET52" s="279"/>
      <c r="EU52" s="279"/>
      <c r="EV52" s="279"/>
      <c r="EW52" s="279"/>
      <c r="EX52" s="279"/>
      <c r="EY52" s="279"/>
      <c r="EZ52" s="279"/>
      <c r="FA52" s="279"/>
      <c r="FB52" s="279"/>
      <c r="FC52" s="279"/>
      <c r="FD52" s="279"/>
      <c r="FE52" s="279"/>
      <c r="FF52" s="279"/>
      <c r="FG52" s="279"/>
      <c r="FH52" s="279"/>
      <c r="FI52" s="279"/>
      <c r="FJ52" s="279"/>
      <c r="FK52" s="279"/>
      <c r="FL52" s="279"/>
      <c r="FM52" s="279"/>
      <c r="FN52" s="279"/>
      <c r="FO52" s="279"/>
      <c r="FP52" s="279"/>
      <c r="FQ52" s="279"/>
      <c r="FR52" s="279"/>
      <c r="FS52" s="279"/>
      <c r="FT52" s="279"/>
      <c r="FU52" s="279"/>
      <c r="FV52" s="279"/>
      <c r="FW52" s="279"/>
      <c r="FX52" s="279"/>
      <c r="FY52" s="279"/>
      <c r="FZ52" s="279"/>
      <c r="GA52" s="279"/>
      <c r="GB52" s="279"/>
      <c r="GC52" s="279"/>
      <c r="GD52" s="279"/>
      <c r="GE52" s="279"/>
      <c r="GF52" s="279"/>
      <c r="GG52" s="279"/>
      <c r="GH52" s="279"/>
      <c r="GI52" s="279"/>
      <c r="GJ52" s="279"/>
      <c r="GK52" s="279"/>
      <c r="GL52" s="279"/>
      <c r="GM52" s="279"/>
      <c r="GN52" s="279"/>
      <c r="GO52" s="279"/>
      <c r="GP52" s="279"/>
      <c r="GQ52" s="279"/>
      <c r="GR52" s="279"/>
      <c r="GS52" s="279"/>
      <c r="GT52" s="279"/>
      <c r="GU52" s="279"/>
      <c r="GV52" s="279"/>
      <c r="GW52" s="279"/>
      <c r="GX52" s="279"/>
      <c r="GY52" s="279"/>
      <c r="GZ52" s="279"/>
      <c r="HA52" s="279"/>
      <c r="HB52" s="279"/>
      <c r="HC52" s="279"/>
      <c r="HD52" s="279"/>
      <c r="HE52" s="279"/>
      <c r="HF52" s="279"/>
      <c r="HG52" s="279"/>
      <c r="HH52" s="279"/>
      <c r="HI52" s="279"/>
      <c r="HJ52" s="279"/>
      <c r="HK52" s="279"/>
      <c r="HL52" s="279"/>
      <c r="HM52" s="279"/>
      <c r="HN52" s="279"/>
      <c r="HO52" s="279"/>
      <c r="HP52" s="279"/>
      <c r="HQ52" s="279"/>
      <c r="HR52" s="279"/>
      <c r="HS52" s="279"/>
      <c r="HT52" s="279"/>
      <c r="HU52" s="279"/>
      <c r="HV52" s="279"/>
      <c r="HW52" s="279"/>
      <c r="HX52" s="279"/>
      <c r="HY52" s="279"/>
      <c r="HZ52" s="279"/>
      <c r="IA52" s="279"/>
      <c r="IB52" s="279"/>
      <c r="IC52" s="279"/>
      <c r="ID52" s="279"/>
      <c r="IE52" s="279"/>
      <c r="IF52" s="279"/>
      <c r="IG52" s="279"/>
      <c r="IH52" s="279"/>
      <c r="II52" s="279"/>
      <c r="IJ52" s="279"/>
      <c r="IK52" s="279"/>
      <c r="IL52" s="279"/>
      <c r="IM52" s="279"/>
      <c r="IN52" s="279"/>
      <c r="IO52" s="279"/>
      <c r="IP52" s="279"/>
      <c r="IQ52" s="279"/>
      <c r="IR52" s="279"/>
      <c r="IS52" s="279"/>
      <c r="IT52" s="279"/>
      <c r="IU52" s="279"/>
    </row>
    <row r="53" spans="1:255" s="262" customFormat="1" ht="24" customHeight="1">
      <c r="A53" s="309"/>
      <c r="B53" s="279"/>
      <c r="C53" s="279"/>
      <c r="D53" s="309"/>
      <c r="E53" s="310"/>
      <c r="F53" s="314"/>
      <c r="G53" s="279"/>
      <c r="H53" s="279"/>
      <c r="I53" s="279"/>
      <c r="J53" s="279"/>
      <c r="K53" s="279"/>
      <c r="L53" s="279"/>
      <c r="M53" s="279"/>
      <c r="N53" s="279"/>
      <c r="O53" s="279"/>
      <c r="P53" s="279"/>
      <c r="Q53" s="279"/>
      <c r="R53" s="279"/>
      <c r="S53" s="279"/>
      <c r="T53" s="279"/>
      <c r="U53" s="279"/>
      <c r="V53" s="279"/>
      <c r="W53" s="279"/>
      <c r="X53" s="279"/>
      <c r="Y53" s="279"/>
      <c r="Z53" s="279"/>
      <c r="AA53" s="279"/>
      <c r="AB53" s="279"/>
      <c r="AC53" s="279"/>
      <c r="AD53" s="279"/>
      <c r="AE53" s="279"/>
      <c r="AF53" s="279"/>
      <c r="AG53" s="279"/>
      <c r="AH53" s="279"/>
      <c r="AI53" s="279"/>
      <c r="AJ53" s="279"/>
      <c r="AK53" s="279"/>
      <c r="AL53" s="279"/>
      <c r="AM53" s="279"/>
      <c r="AN53" s="279"/>
      <c r="AO53" s="279"/>
      <c r="AP53" s="279"/>
      <c r="AQ53" s="279"/>
      <c r="AR53" s="279"/>
      <c r="AS53" s="279"/>
      <c r="AT53" s="279"/>
      <c r="AU53" s="279"/>
      <c r="AV53" s="279"/>
      <c r="AW53" s="279"/>
      <c r="AX53" s="279"/>
      <c r="AY53" s="279"/>
      <c r="AZ53" s="279"/>
      <c r="BA53" s="279"/>
      <c r="BB53" s="279"/>
      <c r="BC53" s="279"/>
      <c r="BD53" s="279"/>
      <c r="BE53" s="279"/>
      <c r="BF53" s="279"/>
      <c r="BG53" s="279"/>
      <c r="BH53" s="279"/>
      <c r="BI53" s="279"/>
      <c r="BJ53" s="279"/>
      <c r="BK53" s="279"/>
      <c r="BL53" s="279"/>
      <c r="BM53" s="279"/>
      <c r="BN53" s="279"/>
      <c r="BO53" s="279"/>
      <c r="BP53" s="279"/>
      <c r="BQ53" s="279"/>
      <c r="BR53" s="279"/>
      <c r="BS53" s="279"/>
      <c r="BT53" s="279"/>
      <c r="BU53" s="279"/>
      <c r="BV53" s="279"/>
      <c r="BW53" s="279"/>
      <c r="BX53" s="279"/>
      <c r="BY53" s="279"/>
      <c r="BZ53" s="279"/>
      <c r="CA53" s="279"/>
      <c r="CB53" s="279"/>
      <c r="CC53" s="279"/>
      <c r="CD53" s="279"/>
      <c r="CE53" s="279"/>
      <c r="CF53" s="279"/>
      <c r="CG53" s="279"/>
      <c r="CH53" s="279"/>
      <c r="CI53" s="279"/>
      <c r="CJ53" s="279"/>
      <c r="CK53" s="279"/>
      <c r="CL53" s="279"/>
      <c r="CM53" s="279"/>
      <c r="CN53" s="279"/>
      <c r="CO53" s="279"/>
      <c r="CP53" s="279"/>
      <c r="CQ53" s="279"/>
      <c r="CR53" s="279"/>
      <c r="CS53" s="279"/>
      <c r="CT53" s="279"/>
      <c r="CU53" s="279"/>
      <c r="CV53" s="279"/>
      <c r="CW53" s="279"/>
      <c r="CX53" s="279"/>
      <c r="CY53" s="279"/>
      <c r="CZ53" s="279"/>
      <c r="DA53" s="279"/>
      <c r="DB53" s="279"/>
      <c r="DC53" s="279"/>
      <c r="DD53" s="279"/>
      <c r="DE53" s="279"/>
      <c r="DF53" s="279"/>
      <c r="DG53" s="279"/>
      <c r="DH53" s="279"/>
      <c r="DI53" s="279"/>
      <c r="DJ53" s="279"/>
      <c r="DK53" s="279"/>
      <c r="DL53" s="279"/>
      <c r="DM53" s="279"/>
      <c r="DN53" s="279"/>
      <c r="DO53" s="279"/>
      <c r="DP53" s="279"/>
      <c r="DQ53" s="279"/>
      <c r="DR53" s="279"/>
      <c r="DS53" s="279"/>
      <c r="DT53" s="279"/>
      <c r="DU53" s="279"/>
      <c r="DV53" s="279"/>
      <c r="DW53" s="279"/>
      <c r="DX53" s="279"/>
      <c r="DY53" s="279"/>
      <c r="DZ53" s="279"/>
      <c r="EA53" s="279"/>
      <c r="EB53" s="279"/>
      <c r="EC53" s="279"/>
      <c r="ED53" s="279"/>
      <c r="EE53" s="279"/>
      <c r="EF53" s="279"/>
      <c r="EG53" s="279"/>
      <c r="EH53" s="279"/>
      <c r="EI53" s="279"/>
      <c r="EJ53" s="279"/>
      <c r="EK53" s="279"/>
      <c r="EL53" s="279"/>
      <c r="EM53" s="279"/>
      <c r="EN53" s="279"/>
      <c r="EO53" s="279"/>
      <c r="EP53" s="279"/>
      <c r="EQ53" s="279"/>
      <c r="ER53" s="279"/>
      <c r="ES53" s="279"/>
      <c r="ET53" s="279"/>
      <c r="EU53" s="279"/>
      <c r="EV53" s="279"/>
      <c r="EW53" s="279"/>
      <c r="EX53" s="279"/>
      <c r="EY53" s="279"/>
      <c r="EZ53" s="279"/>
      <c r="FA53" s="279"/>
      <c r="FB53" s="279"/>
      <c r="FC53" s="279"/>
      <c r="FD53" s="279"/>
      <c r="FE53" s="279"/>
      <c r="FF53" s="279"/>
      <c r="FG53" s="279"/>
      <c r="FH53" s="279"/>
      <c r="FI53" s="279"/>
      <c r="FJ53" s="279"/>
      <c r="FK53" s="279"/>
      <c r="FL53" s="279"/>
      <c r="FM53" s="279"/>
      <c r="FN53" s="279"/>
      <c r="FO53" s="279"/>
      <c r="FP53" s="279"/>
      <c r="FQ53" s="279"/>
      <c r="FR53" s="279"/>
      <c r="FS53" s="279"/>
      <c r="FT53" s="279"/>
      <c r="FU53" s="279"/>
      <c r="FV53" s="279"/>
      <c r="FW53" s="279"/>
      <c r="FX53" s="279"/>
      <c r="FY53" s="279"/>
      <c r="FZ53" s="279"/>
      <c r="GA53" s="279"/>
      <c r="GB53" s="279"/>
      <c r="GC53" s="279"/>
      <c r="GD53" s="279"/>
      <c r="GE53" s="279"/>
      <c r="GF53" s="279"/>
      <c r="GG53" s="279"/>
      <c r="GH53" s="279"/>
      <c r="GI53" s="279"/>
      <c r="GJ53" s="279"/>
      <c r="GK53" s="279"/>
      <c r="GL53" s="279"/>
      <c r="GM53" s="279"/>
      <c r="GN53" s="279"/>
      <c r="GO53" s="279"/>
      <c r="GP53" s="279"/>
      <c r="GQ53" s="279"/>
      <c r="GR53" s="279"/>
      <c r="GS53" s="279"/>
      <c r="GT53" s="279"/>
      <c r="GU53" s="279"/>
      <c r="GV53" s="279"/>
      <c r="GW53" s="279"/>
      <c r="GX53" s="279"/>
      <c r="GY53" s="279"/>
      <c r="GZ53" s="279"/>
      <c r="HA53" s="279"/>
      <c r="HB53" s="279"/>
      <c r="HC53" s="279"/>
      <c r="HD53" s="279"/>
      <c r="HE53" s="279"/>
      <c r="HF53" s="279"/>
      <c r="HG53" s="279"/>
      <c r="HH53" s="279"/>
      <c r="HI53" s="279"/>
      <c r="HJ53" s="279"/>
      <c r="HK53" s="279"/>
      <c r="HL53" s="279"/>
      <c r="HM53" s="279"/>
      <c r="HN53" s="279"/>
      <c r="HO53" s="279"/>
      <c r="HP53" s="279"/>
      <c r="HQ53" s="279"/>
      <c r="HR53" s="279"/>
      <c r="HS53" s="279"/>
      <c r="HT53" s="279"/>
      <c r="HU53" s="279"/>
      <c r="HV53" s="279"/>
      <c r="HW53" s="279"/>
      <c r="HX53" s="279"/>
      <c r="HY53" s="279"/>
      <c r="HZ53" s="279"/>
      <c r="IA53" s="279"/>
      <c r="IB53" s="279"/>
      <c r="IC53" s="279"/>
      <c r="ID53" s="279"/>
      <c r="IE53" s="279"/>
      <c r="IF53" s="279"/>
      <c r="IG53" s="279"/>
      <c r="IH53" s="279"/>
      <c r="II53" s="279"/>
      <c r="IJ53" s="279"/>
      <c r="IK53" s="279"/>
      <c r="IL53" s="279"/>
      <c r="IM53" s="279"/>
      <c r="IN53" s="279"/>
      <c r="IO53" s="279"/>
      <c r="IP53" s="279"/>
      <c r="IQ53" s="279"/>
      <c r="IR53" s="279"/>
      <c r="IS53" s="279"/>
      <c r="IT53" s="279"/>
      <c r="IU53" s="279"/>
    </row>
    <row r="54" spans="1:255" s="262" customFormat="1" ht="24" customHeight="1">
      <c r="A54" s="309"/>
      <c r="B54" s="279"/>
      <c r="C54" s="279"/>
      <c r="D54" s="309"/>
      <c r="E54" s="310"/>
      <c r="F54" s="314"/>
      <c r="G54" s="279"/>
      <c r="H54" s="279"/>
      <c r="I54" s="279"/>
      <c r="J54" s="279"/>
      <c r="K54" s="279"/>
      <c r="L54" s="279"/>
      <c r="M54" s="279"/>
      <c r="N54" s="279"/>
      <c r="O54" s="279"/>
      <c r="P54" s="279"/>
      <c r="Q54" s="279"/>
      <c r="R54" s="279"/>
      <c r="S54" s="279"/>
      <c r="T54" s="279"/>
      <c r="U54" s="279"/>
      <c r="V54" s="279"/>
      <c r="W54" s="279"/>
      <c r="X54" s="279"/>
      <c r="Y54" s="279"/>
      <c r="Z54" s="279"/>
      <c r="AA54" s="279"/>
      <c r="AB54" s="279"/>
      <c r="AC54" s="279"/>
      <c r="AD54" s="279"/>
      <c r="AE54" s="279"/>
      <c r="AF54" s="279"/>
      <c r="AG54" s="279"/>
      <c r="AH54" s="279"/>
      <c r="AI54" s="279"/>
      <c r="AJ54" s="279"/>
      <c r="AK54" s="279"/>
      <c r="AL54" s="279"/>
      <c r="AM54" s="279"/>
      <c r="AN54" s="279"/>
      <c r="AO54" s="279"/>
      <c r="AP54" s="279"/>
      <c r="AQ54" s="279"/>
      <c r="AR54" s="279"/>
      <c r="AS54" s="279"/>
      <c r="AT54" s="279"/>
      <c r="AU54" s="279"/>
      <c r="AV54" s="279"/>
      <c r="AW54" s="279"/>
      <c r="AX54" s="279"/>
      <c r="AY54" s="279"/>
      <c r="AZ54" s="279"/>
      <c r="BA54" s="279"/>
      <c r="BB54" s="279"/>
      <c r="BC54" s="279"/>
      <c r="BD54" s="279"/>
      <c r="BE54" s="279"/>
      <c r="BF54" s="279"/>
      <c r="BG54" s="279"/>
      <c r="BH54" s="279"/>
      <c r="BI54" s="279"/>
      <c r="BJ54" s="279"/>
      <c r="BK54" s="279"/>
      <c r="BL54" s="279"/>
      <c r="BM54" s="279"/>
      <c r="BN54" s="279"/>
      <c r="BO54" s="279"/>
      <c r="BP54" s="279"/>
      <c r="BQ54" s="279"/>
      <c r="BR54" s="279"/>
      <c r="BS54" s="279"/>
      <c r="BT54" s="279"/>
      <c r="BU54" s="279"/>
      <c r="BV54" s="279"/>
      <c r="BW54" s="279"/>
      <c r="BX54" s="279"/>
      <c r="BY54" s="279"/>
      <c r="BZ54" s="279"/>
      <c r="CA54" s="279"/>
      <c r="CB54" s="279"/>
      <c r="CC54" s="279"/>
      <c r="CD54" s="279"/>
      <c r="CE54" s="279"/>
      <c r="CF54" s="279"/>
      <c r="CG54" s="279"/>
      <c r="CH54" s="279"/>
      <c r="CI54" s="279"/>
      <c r="CJ54" s="279"/>
      <c r="CK54" s="279"/>
      <c r="CL54" s="279"/>
      <c r="CM54" s="279"/>
      <c r="CN54" s="279"/>
      <c r="CO54" s="279"/>
      <c r="CP54" s="279"/>
      <c r="CQ54" s="279"/>
      <c r="CR54" s="279"/>
      <c r="CS54" s="279"/>
      <c r="CT54" s="279"/>
      <c r="CU54" s="279"/>
      <c r="CV54" s="279"/>
      <c r="CW54" s="279"/>
      <c r="CX54" s="279"/>
      <c r="CY54" s="279"/>
      <c r="CZ54" s="279"/>
      <c r="DA54" s="279"/>
      <c r="DB54" s="279"/>
      <c r="DC54" s="279"/>
      <c r="DD54" s="279"/>
      <c r="DE54" s="279"/>
      <c r="DF54" s="279"/>
      <c r="DG54" s="279"/>
      <c r="DH54" s="279"/>
      <c r="DI54" s="279"/>
      <c r="DJ54" s="279"/>
      <c r="DK54" s="279"/>
      <c r="DL54" s="279"/>
      <c r="DM54" s="279"/>
      <c r="DN54" s="279"/>
      <c r="DO54" s="279"/>
      <c r="DP54" s="279"/>
      <c r="DQ54" s="279"/>
      <c r="DR54" s="279"/>
      <c r="DS54" s="279"/>
      <c r="DT54" s="279"/>
      <c r="DU54" s="279"/>
      <c r="DV54" s="279"/>
      <c r="DW54" s="279"/>
      <c r="DX54" s="279"/>
      <c r="DY54" s="279"/>
      <c r="DZ54" s="279"/>
      <c r="EA54" s="279"/>
      <c r="EB54" s="279"/>
      <c r="EC54" s="279"/>
      <c r="ED54" s="279"/>
      <c r="EE54" s="279"/>
      <c r="EF54" s="279"/>
      <c r="EG54" s="279"/>
      <c r="EH54" s="279"/>
      <c r="EI54" s="279"/>
      <c r="EJ54" s="279"/>
      <c r="EK54" s="279"/>
      <c r="EL54" s="279"/>
      <c r="EM54" s="279"/>
      <c r="EN54" s="279"/>
      <c r="EO54" s="279"/>
      <c r="EP54" s="279"/>
      <c r="EQ54" s="279"/>
      <c r="ER54" s="279"/>
      <c r="ES54" s="279"/>
      <c r="ET54" s="279"/>
      <c r="EU54" s="279"/>
      <c r="EV54" s="279"/>
      <c r="EW54" s="279"/>
      <c r="EX54" s="279"/>
      <c r="EY54" s="279"/>
      <c r="EZ54" s="279"/>
      <c r="FA54" s="279"/>
      <c r="FB54" s="279"/>
      <c r="FC54" s="279"/>
      <c r="FD54" s="279"/>
      <c r="FE54" s="279"/>
      <c r="FF54" s="279"/>
      <c r="FG54" s="279"/>
      <c r="FH54" s="279"/>
      <c r="FI54" s="279"/>
      <c r="FJ54" s="279"/>
      <c r="FK54" s="279"/>
      <c r="FL54" s="279"/>
      <c r="FM54" s="279"/>
      <c r="FN54" s="279"/>
      <c r="FO54" s="279"/>
      <c r="FP54" s="279"/>
      <c r="FQ54" s="279"/>
      <c r="FR54" s="279"/>
      <c r="FS54" s="279"/>
      <c r="FT54" s="279"/>
      <c r="FU54" s="279"/>
      <c r="FV54" s="279"/>
      <c r="FW54" s="279"/>
      <c r="FX54" s="279"/>
      <c r="FY54" s="279"/>
      <c r="FZ54" s="279"/>
      <c r="GA54" s="279"/>
      <c r="GB54" s="279"/>
      <c r="GC54" s="279"/>
      <c r="GD54" s="279"/>
      <c r="GE54" s="279"/>
      <c r="GF54" s="279"/>
      <c r="GG54" s="279"/>
      <c r="GH54" s="279"/>
      <c r="GI54" s="279"/>
      <c r="GJ54" s="279"/>
      <c r="GK54" s="279"/>
      <c r="GL54" s="279"/>
      <c r="GM54" s="279"/>
      <c r="GN54" s="279"/>
      <c r="GO54" s="279"/>
      <c r="GP54" s="279"/>
      <c r="GQ54" s="279"/>
      <c r="GR54" s="279"/>
      <c r="GS54" s="279"/>
      <c r="GT54" s="279"/>
      <c r="GU54" s="279"/>
      <c r="GV54" s="279"/>
      <c r="GW54" s="279"/>
      <c r="GX54" s="279"/>
      <c r="GY54" s="279"/>
      <c r="GZ54" s="279"/>
      <c r="HA54" s="279"/>
      <c r="HB54" s="279"/>
      <c r="HC54" s="279"/>
      <c r="HD54" s="279"/>
      <c r="HE54" s="279"/>
      <c r="HF54" s="279"/>
      <c r="HG54" s="279"/>
      <c r="HH54" s="279"/>
      <c r="HI54" s="279"/>
      <c r="HJ54" s="279"/>
      <c r="HK54" s="279"/>
      <c r="HL54" s="279"/>
      <c r="HM54" s="279"/>
      <c r="HN54" s="279"/>
      <c r="HO54" s="279"/>
      <c r="HP54" s="279"/>
      <c r="HQ54" s="279"/>
      <c r="HR54" s="279"/>
      <c r="HS54" s="279"/>
      <c r="HT54" s="279"/>
      <c r="HU54" s="279"/>
      <c r="HV54" s="279"/>
      <c r="HW54" s="279"/>
      <c r="HX54" s="279"/>
      <c r="HY54" s="279"/>
      <c r="HZ54" s="279"/>
      <c r="IA54" s="279"/>
      <c r="IB54" s="279"/>
      <c r="IC54" s="279"/>
      <c r="ID54" s="279"/>
      <c r="IE54" s="279"/>
      <c r="IF54" s="279"/>
      <c r="IG54" s="279"/>
      <c r="IH54" s="279"/>
      <c r="II54" s="279"/>
      <c r="IJ54" s="279"/>
      <c r="IK54" s="279"/>
      <c r="IL54" s="279"/>
      <c r="IM54" s="279"/>
      <c r="IN54" s="279"/>
      <c r="IO54" s="279"/>
      <c r="IP54" s="279"/>
      <c r="IQ54" s="279"/>
      <c r="IR54" s="279"/>
      <c r="IS54" s="279"/>
      <c r="IT54" s="279"/>
      <c r="IU54" s="279"/>
    </row>
    <row r="55" spans="1:255" s="262" customFormat="1" ht="24" customHeight="1">
      <c r="A55" s="309"/>
      <c r="B55" s="279"/>
      <c r="C55" s="279"/>
      <c r="D55" s="309"/>
      <c r="E55" s="310"/>
      <c r="F55" s="314"/>
      <c r="G55" s="279"/>
      <c r="H55" s="279"/>
      <c r="I55" s="279"/>
      <c r="J55" s="279"/>
      <c r="K55" s="279"/>
      <c r="L55" s="279"/>
      <c r="M55" s="279"/>
      <c r="N55" s="279"/>
      <c r="O55" s="279"/>
      <c r="P55" s="279"/>
      <c r="Q55" s="279"/>
      <c r="R55" s="279"/>
      <c r="S55" s="279"/>
      <c r="T55" s="279"/>
      <c r="U55" s="279"/>
      <c r="V55" s="279"/>
      <c r="W55" s="279"/>
      <c r="X55" s="279"/>
      <c r="Y55" s="279"/>
      <c r="Z55" s="279"/>
      <c r="AA55" s="279"/>
      <c r="AB55" s="279"/>
      <c r="AC55" s="279"/>
      <c r="AD55" s="279"/>
      <c r="AE55" s="279"/>
      <c r="AF55" s="279"/>
      <c r="AG55" s="279"/>
      <c r="AH55" s="279"/>
      <c r="AI55" s="279"/>
      <c r="AJ55" s="279"/>
      <c r="AK55" s="279"/>
      <c r="AL55" s="279"/>
      <c r="AM55" s="279"/>
      <c r="AN55" s="279"/>
      <c r="AO55" s="279"/>
      <c r="AP55" s="279"/>
      <c r="AQ55" s="279"/>
      <c r="AR55" s="279"/>
      <c r="AS55" s="279"/>
      <c r="AT55" s="279"/>
      <c r="AU55" s="279"/>
      <c r="AV55" s="279"/>
      <c r="AW55" s="279"/>
      <c r="AX55" s="279"/>
      <c r="AY55" s="279"/>
      <c r="AZ55" s="279"/>
      <c r="BA55" s="279"/>
      <c r="BB55" s="279"/>
      <c r="BC55" s="279"/>
      <c r="BD55" s="279"/>
      <c r="BE55" s="279"/>
      <c r="BF55" s="279"/>
      <c r="BG55" s="279"/>
      <c r="BH55" s="279"/>
      <c r="BI55" s="279"/>
      <c r="BJ55" s="279"/>
      <c r="BK55" s="279"/>
      <c r="BL55" s="279"/>
      <c r="BM55" s="279"/>
      <c r="BN55" s="279"/>
      <c r="BO55" s="279"/>
      <c r="BP55" s="279"/>
      <c r="BQ55" s="279"/>
      <c r="BR55" s="279"/>
      <c r="BS55" s="279"/>
      <c r="BT55" s="279"/>
      <c r="BU55" s="279"/>
      <c r="BV55" s="279"/>
      <c r="BW55" s="279"/>
      <c r="BX55" s="279"/>
      <c r="BY55" s="279"/>
      <c r="BZ55" s="279"/>
      <c r="CA55" s="279"/>
      <c r="CB55" s="279"/>
      <c r="CC55" s="279"/>
      <c r="CD55" s="279"/>
      <c r="CE55" s="279"/>
      <c r="CF55" s="279"/>
      <c r="CG55" s="279"/>
      <c r="CH55" s="279"/>
      <c r="CI55" s="279"/>
      <c r="CJ55" s="279"/>
      <c r="CK55" s="279"/>
      <c r="CL55" s="279"/>
      <c r="CM55" s="279"/>
      <c r="CN55" s="279"/>
      <c r="CO55" s="279"/>
      <c r="CP55" s="279"/>
      <c r="CQ55" s="279"/>
      <c r="CR55" s="279"/>
      <c r="CS55" s="279"/>
      <c r="CT55" s="279"/>
      <c r="CU55" s="279"/>
      <c r="CV55" s="279"/>
      <c r="CW55" s="279"/>
      <c r="CX55" s="279"/>
      <c r="CY55" s="279"/>
      <c r="CZ55" s="279"/>
      <c r="DA55" s="279"/>
      <c r="DB55" s="279"/>
      <c r="DC55" s="279"/>
      <c r="DD55" s="279"/>
      <c r="DE55" s="279"/>
      <c r="DF55" s="279"/>
      <c r="DG55" s="279"/>
      <c r="DH55" s="279"/>
      <c r="DI55" s="279"/>
      <c r="DJ55" s="279"/>
      <c r="DK55" s="279"/>
      <c r="DL55" s="279"/>
      <c r="DM55" s="279"/>
      <c r="DN55" s="279"/>
      <c r="DO55" s="279"/>
      <c r="DP55" s="279"/>
      <c r="DQ55" s="279"/>
      <c r="DR55" s="279"/>
      <c r="DS55" s="279"/>
      <c r="DT55" s="279"/>
      <c r="DU55" s="279"/>
      <c r="DV55" s="279"/>
      <c r="DW55" s="279"/>
      <c r="DX55" s="279"/>
      <c r="DY55" s="279"/>
      <c r="DZ55" s="279"/>
      <c r="EA55" s="279"/>
      <c r="EB55" s="279"/>
      <c r="EC55" s="279"/>
      <c r="ED55" s="279"/>
      <c r="EE55" s="279"/>
      <c r="EF55" s="279"/>
      <c r="EG55" s="279"/>
      <c r="EH55" s="279"/>
      <c r="EI55" s="279"/>
      <c r="EJ55" s="279"/>
      <c r="EK55" s="279"/>
      <c r="EL55" s="279"/>
      <c r="EM55" s="279"/>
      <c r="EN55" s="279"/>
      <c r="EO55" s="279"/>
      <c r="EP55" s="279"/>
      <c r="EQ55" s="279"/>
      <c r="ER55" s="279"/>
      <c r="ES55" s="279"/>
      <c r="ET55" s="279"/>
      <c r="EU55" s="279"/>
      <c r="EV55" s="279"/>
      <c r="EW55" s="279"/>
      <c r="EX55" s="279"/>
      <c r="EY55" s="279"/>
      <c r="EZ55" s="279"/>
      <c r="FA55" s="279"/>
      <c r="FB55" s="279"/>
      <c r="FC55" s="279"/>
      <c r="FD55" s="279"/>
      <c r="FE55" s="279"/>
      <c r="FF55" s="279"/>
      <c r="FG55" s="279"/>
      <c r="FH55" s="279"/>
      <c r="FI55" s="279"/>
      <c r="FJ55" s="279"/>
      <c r="FK55" s="279"/>
      <c r="FL55" s="279"/>
      <c r="FM55" s="279"/>
      <c r="FN55" s="279"/>
      <c r="FO55" s="279"/>
      <c r="FP55" s="279"/>
      <c r="FQ55" s="279"/>
      <c r="FR55" s="279"/>
      <c r="FS55" s="279"/>
      <c r="FT55" s="279"/>
      <c r="FU55" s="279"/>
      <c r="FV55" s="279"/>
      <c r="FW55" s="279"/>
      <c r="FX55" s="279"/>
      <c r="FY55" s="279"/>
      <c r="FZ55" s="279"/>
      <c r="GA55" s="279"/>
      <c r="GB55" s="279"/>
      <c r="GC55" s="279"/>
      <c r="GD55" s="279"/>
      <c r="GE55" s="279"/>
      <c r="GF55" s="279"/>
      <c r="GG55" s="279"/>
      <c r="GH55" s="279"/>
      <c r="GI55" s="279"/>
      <c r="GJ55" s="279"/>
      <c r="GK55" s="279"/>
      <c r="GL55" s="279"/>
      <c r="GM55" s="279"/>
      <c r="GN55" s="279"/>
      <c r="GO55" s="279"/>
      <c r="GP55" s="279"/>
      <c r="GQ55" s="279"/>
      <c r="GR55" s="279"/>
      <c r="GS55" s="279"/>
      <c r="GT55" s="279"/>
      <c r="GU55" s="279"/>
      <c r="GV55" s="279"/>
      <c r="GW55" s="279"/>
      <c r="GX55" s="279"/>
      <c r="GY55" s="279"/>
      <c r="GZ55" s="279"/>
      <c r="HA55" s="279"/>
      <c r="HB55" s="279"/>
      <c r="HC55" s="279"/>
      <c r="HD55" s="279"/>
      <c r="HE55" s="279"/>
      <c r="HF55" s="279"/>
      <c r="HG55" s="279"/>
      <c r="HH55" s="279"/>
      <c r="HI55" s="279"/>
      <c r="HJ55" s="279"/>
      <c r="HK55" s="279"/>
      <c r="HL55" s="279"/>
      <c r="HM55" s="279"/>
      <c r="HN55" s="279"/>
      <c r="HO55" s="279"/>
      <c r="HP55" s="279"/>
      <c r="HQ55" s="279"/>
      <c r="HR55" s="279"/>
      <c r="HS55" s="279"/>
      <c r="HT55" s="279"/>
      <c r="HU55" s="279"/>
      <c r="HV55" s="279"/>
      <c r="HW55" s="279"/>
      <c r="HX55" s="279"/>
      <c r="HY55" s="279"/>
      <c r="HZ55" s="279"/>
      <c r="IA55" s="279"/>
      <c r="IB55" s="279"/>
      <c r="IC55" s="279"/>
      <c r="ID55" s="279"/>
      <c r="IE55" s="279"/>
      <c r="IF55" s="279"/>
      <c r="IG55" s="279"/>
      <c r="IH55" s="279"/>
      <c r="II55" s="279"/>
      <c r="IJ55" s="279"/>
      <c r="IK55" s="279"/>
      <c r="IL55" s="279"/>
      <c r="IM55" s="279"/>
      <c r="IN55" s="279"/>
      <c r="IO55" s="279"/>
      <c r="IP55" s="279"/>
      <c r="IQ55" s="279"/>
      <c r="IR55" s="279"/>
      <c r="IS55" s="279"/>
      <c r="IT55" s="279"/>
      <c r="IU55" s="279"/>
    </row>
    <row r="56" spans="1:255" s="262" customFormat="1" ht="24" customHeight="1">
      <c r="A56" s="309"/>
      <c r="B56" s="279"/>
      <c r="C56" s="279"/>
      <c r="D56" s="309"/>
      <c r="E56" s="310"/>
      <c r="F56" s="314"/>
      <c r="G56" s="279"/>
      <c r="H56" s="279"/>
      <c r="I56" s="279"/>
      <c r="J56" s="279"/>
      <c r="K56" s="279"/>
      <c r="L56" s="279"/>
      <c r="M56" s="279"/>
      <c r="N56" s="279"/>
      <c r="O56" s="279"/>
      <c r="P56" s="279"/>
      <c r="Q56" s="279"/>
      <c r="R56" s="279"/>
      <c r="S56" s="279"/>
      <c r="T56" s="279"/>
      <c r="U56" s="279"/>
      <c r="V56" s="279"/>
      <c r="W56" s="279"/>
      <c r="X56" s="279"/>
      <c r="Y56" s="279"/>
      <c r="Z56" s="279"/>
      <c r="AA56" s="279"/>
      <c r="AB56" s="279"/>
      <c r="AC56" s="279"/>
      <c r="AD56" s="279"/>
      <c r="AE56" s="279"/>
      <c r="AF56" s="279"/>
      <c r="AG56" s="279"/>
      <c r="AH56" s="279"/>
      <c r="AI56" s="279"/>
      <c r="AJ56" s="279"/>
      <c r="AK56" s="279"/>
      <c r="AL56" s="279"/>
      <c r="AM56" s="279"/>
      <c r="AN56" s="279"/>
      <c r="AO56" s="279"/>
      <c r="AP56" s="279"/>
      <c r="AQ56" s="279"/>
      <c r="AR56" s="279"/>
      <c r="AS56" s="279"/>
      <c r="AT56" s="279"/>
      <c r="AU56" s="279"/>
      <c r="AV56" s="279"/>
      <c r="AW56" s="279"/>
      <c r="AX56" s="279"/>
      <c r="AY56" s="279"/>
      <c r="AZ56" s="279"/>
      <c r="BA56" s="279"/>
      <c r="BB56" s="279"/>
      <c r="BC56" s="279"/>
      <c r="BD56" s="279"/>
      <c r="BE56" s="279"/>
      <c r="BF56" s="279"/>
      <c r="BG56" s="279"/>
      <c r="BH56" s="279"/>
      <c r="BI56" s="279"/>
      <c r="BJ56" s="279"/>
      <c r="BK56" s="279"/>
      <c r="BL56" s="279"/>
      <c r="BM56" s="279"/>
      <c r="BN56" s="279"/>
      <c r="BO56" s="279"/>
      <c r="BP56" s="279"/>
      <c r="BQ56" s="279"/>
      <c r="BR56" s="279"/>
      <c r="BS56" s="279"/>
      <c r="BT56" s="279"/>
      <c r="BU56" s="279"/>
      <c r="BV56" s="279"/>
      <c r="BW56" s="279"/>
      <c r="BX56" s="279"/>
      <c r="BY56" s="279"/>
      <c r="BZ56" s="279"/>
      <c r="CA56" s="279"/>
      <c r="CB56" s="279"/>
      <c r="CC56" s="279"/>
      <c r="CD56" s="279"/>
      <c r="CE56" s="279"/>
      <c r="CF56" s="279"/>
      <c r="CG56" s="279"/>
      <c r="CH56" s="279"/>
      <c r="CI56" s="279"/>
      <c r="CJ56" s="279"/>
      <c r="CK56" s="279"/>
      <c r="CL56" s="279"/>
      <c r="CM56" s="279"/>
      <c r="CN56" s="279"/>
      <c r="CO56" s="279"/>
      <c r="CP56" s="279"/>
      <c r="CQ56" s="279"/>
      <c r="CR56" s="279"/>
      <c r="CS56" s="279"/>
      <c r="CT56" s="279"/>
      <c r="CU56" s="279"/>
      <c r="CV56" s="279"/>
      <c r="CW56" s="279"/>
      <c r="CX56" s="279"/>
      <c r="CY56" s="279"/>
      <c r="CZ56" s="279"/>
      <c r="DA56" s="279"/>
      <c r="DB56" s="279"/>
      <c r="DC56" s="279"/>
      <c r="DD56" s="279"/>
      <c r="DE56" s="279"/>
      <c r="DF56" s="279"/>
      <c r="DG56" s="279"/>
      <c r="DH56" s="279"/>
      <c r="DI56" s="279"/>
      <c r="DJ56" s="279"/>
      <c r="DK56" s="279"/>
      <c r="DL56" s="279"/>
      <c r="DM56" s="279"/>
      <c r="DN56" s="279"/>
      <c r="DO56" s="279"/>
      <c r="DP56" s="279"/>
      <c r="DQ56" s="279"/>
      <c r="DR56" s="279"/>
      <c r="DS56" s="279"/>
      <c r="DT56" s="279"/>
      <c r="DU56" s="279"/>
      <c r="DV56" s="279"/>
      <c r="DW56" s="279"/>
      <c r="DX56" s="279"/>
      <c r="DY56" s="279"/>
      <c r="DZ56" s="279"/>
      <c r="EA56" s="279"/>
      <c r="EB56" s="279"/>
      <c r="EC56" s="279"/>
      <c r="ED56" s="279"/>
      <c r="EE56" s="279"/>
      <c r="EF56" s="279"/>
      <c r="EG56" s="279"/>
      <c r="EH56" s="279"/>
      <c r="EI56" s="279"/>
      <c r="EJ56" s="279"/>
      <c r="EK56" s="279"/>
      <c r="EL56" s="279"/>
      <c r="EM56" s="279"/>
      <c r="EN56" s="279"/>
      <c r="EO56" s="279"/>
      <c r="EP56" s="279"/>
      <c r="EQ56" s="279"/>
      <c r="ER56" s="279"/>
      <c r="ES56" s="279"/>
      <c r="ET56" s="279"/>
      <c r="EU56" s="279"/>
      <c r="EV56" s="279"/>
      <c r="EW56" s="279"/>
      <c r="EX56" s="279"/>
      <c r="EY56" s="279"/>
      <c r="EZ56" s="279"/>
      <c r="FA56" s="279"/>
      <c r="FB56" s="279"/>
      <c r="FC56" s="279"/>
      <c r="FD56" s="279"/>
      <c r="FE56" s="279"/>
      <c r="FF56" s="279"/>
      <c r="FG56" s="279"/>
      <c r="FH56" s="279"/>
      <c r="FI56" s="279"/>
      <c r="FJ56" s="279"/>
      <c r="FK56" s="279"/>
      <c r="FL56" s="279"/>
      <c r="FM56" s="279"/>
      <c r="FN56" s="279"/>
      <c r="FO56" s="279"/>
      <c r="FP56" s="279"/>
      <c r="FQ56" s="279"/>
      <c r="FR56" s="279"/>
      <c r="FS56" s="279"/>
      <c r="FT56" s="279"/>
      <c r="FU56" s="279"/>
      <c r="FV56" s="279"/>
      <c r="FW56" s="279"/>
      <c r="FX56" s="279"/>
      <c r="FY56" s="279"/>
      <c r="FZ56" s="279"/>
      <c r="GA56" s="279"/>
      <c r="GB56" s="279"/>
      <c r="GC56" s="279"/>
      <c r="GD56" s="279"/>
      <c r="GE56" s="279"/>
      <c r="GF56" s="279"/>
      <c r="GG56" s="279"/>
      <c r="GH56" s="279"/>
      <c r="GI56" s="279"/>
      <c r="GJ56" s="279"/>
      <c r="GK56" s="279"/>
      <c r="GL56" s="279"/>
      <c r="GM56" s="279"/>
      <c r="GN56" s="279"/>
      <c r="GO56" s="279"/>
      <c r="GP56" s="279"/>
      <c r="GQ56" s="279"/>
      <c r="GR56" s="279"/>
      <c r="GS56" s="279"/>
      <c r="GT56" s="279"/>
      <c r="GU56" s="279"/>
      <c r="GV56" s="279"/>
      <c r="GW56" s="279"/>
      <c r="GX56" s="279"/>
      <c r="GY56" s="279"/>
      <c r="GZ56" s="279"/>
      <c r="HA56" s="279"/>
      <c r="HB56" s="279"/>
      <c r="HC56" s="279"/>
      <c r="HD56" s="279"/>
      <c r="HE56" s="279"/>
      <c r="HF56" s="279"/>
      <c r="HG56" s="279"/>
      <c r="HH56" s="279"/>
      <c r="HI56" s="279"/>
      <c r="HJ56" s="279"/>
      <c r="HK56" s="279"/>
      <c r="HL56" s="279"/>
      <c r="HM56" s="279"/>
      <c r="HN56" s="279"/>
      <c r="HO56" s="279"/>
      <c r="HP56" s="279"/>
      <c r="HQ56" s="279"/>
      <c r="HR56" s="279"/>
      <c r="HS56" s="279"/>
      <c r="HT56" s="279"/>
      <c r="HU56" s="279"/>
      <c r="HV56" s="279"/>
      <c r="HW56" s="279"/>
      <c r="HX56" s="279"/>
      <c r="HY56" s="279"/>
      <c r="HZ56" s="279"/>
      <c r="IA56" s="279"/>
      <c r="IB56" s="279"/>
      <c r="IC56" s="279"/>
      <c r="ID56" s="279"/>
      <c r="IE56" s="279"/>
      <c r="IF56" s="279"/>
      <c r="IG56" s="279"/>
      <c r="IH56" s="279"/>
      <c r="II56" s="279"/>
      <c r="IJ56" s="279"/>
      <c r="IK56" s="279"/>
      <c r="IL56" s="279"/>
      <c r="IM56" s="279"/>
      <c r="IN56" s="279"/>
      <c r="IO56" s="279"/>
      <c r="IP56" s="279"/>
      <c r="IQ56" s="279"/>
      <c r="IR56" s="279"/>
      <c r="IS56" s="279"/>
      <c r="IT56" s="279"/>
      <c r="IU56" s="279"/>
    </row>
    <row r="57" spans="1:255" s="262" customFormat="1" ht="24" customHeight="1">
      <c r="A57" s="309"/>
      <c r="B57" s="279"/>
      <c r="C57" s="279"/>
      <c r="D57" s="309"/>
      <c r="E57" s="310"/>
      <c r="F57" s="314"/>
      <c r="G57" s="279"/>
      <c r="H57" s="279"/>
      <c r="I57" s="279"/>
      <c r="J57" s="279"/>
      <c r="K57" s="279"/>
      <c r="L57" s="279"/>
      <c r="M57" s="279"/>
      <c r="N57" s="279"/>
      <c r="O57" s="279"/>
      <c r="P57" s="279"/>
      <c r="Q57" s="279"/>
      <c r="R57" s="279"/>
      <c r="S57" s="279"/>
      <c r="T57" s="279"/>
      <c r="U57" s="279"/>
      <c r="V57" s="279"/>
      <c r="W57" s="279"/>
      <c r="X57" s="279"/>
      <c r="Y57" s="279"/>
      <c r="Z57" s="279"/>
      <c r="AA57" s="279"/>
      <c r="AB57" s="279"/>
      <c r="AC57" s="279"/>
      <c r="AD57" s="279"/>
      <c r="AE57" s="279"/>
      <c r="AF57" s="279"/>
      <c r="AG57" s="279"/>
      <c r="AH57" s="279"/>
      <c r="AI57" s="279"/>
      <c r="AJ57" s="279"/>
      <c r="AK57" s="279"/>
      <c r="AL57" s="279"/>
      <c r="AM57" s="279"/>
      <c r="AN57" s="279"/>
      <c r="AO57" s="279"/>
      <c r="AP57" s="279"/>
      <c r="AQ57" s="279"/>
      <c r="AR57" s="279"/>
      <c r="AS57" s="279"/>
      <c r="AT57" s="279"/>
      <c r="AU57" s="279"/>
      <c r="AV57" s="279"/>
      <c r="AW57" s="279"/>
      <c r="AX57" s="279"/>
      <c r="AY57" s="279"/>
      <c r="AZ57" s="279"/>
      <c r="BA57" s="279"/>
      <c r="BB57" s="279"/>
      <c r="BC57" s="279"/>
      <c r="BD57" s="279"/>
      <c r="BE57" s="279"/>
      <c r="BF57" s="279"/>
      <c r="BG57" s="279"/>
      <c r="BH57" s="279"/>
      <c r="BI57" s="279"/>
      <c r="BJ57" s="279"/>
      <c r="BK57" s="279"/>
      <c r="BL57" s="279"/>
      <c r="BM57" s="279"/>
      <c r="BN57" s="279"/>
      <c r="BO57" s="279"/>
      <c r="BP57" s="279"/>
      <c r="BQ57" s="279"/>
      <c r="BR57" s="279"/>
      <c r="BS57" s="279"/>
      <c r="BT57" s="279"/>
      <c r="BU57" s="279"/>
      <c r="BV57" s="279"/>
      <c r="BW57" s="279"/>
      <c r="BX57" s="279"/>
      <c r="BY57" s="279"/>
      <c r="BZ57" s="279"/>
      <c r="CA57" s="279"/>
      <c r="CB57" s="279"/>
      <c r="CC57" s="279"/>
      <c r="CD57" s="279"/>
      <c r="CE57" s="279"/>
      <c r="CF57" s="279"/>
      <c r="CG57" s="279"/>
      <c r="CH57" s="279"/>
      <c r="CI57" s="279"/>
      <c r="CJ57" s="279"/>
      <c r="CK57" s="279"/>
      <c r="CL57" s="279"/>
      <c r="CM57" s="279"/>
      <c r="CN57" s="279"/>
      <c r="CO57" s="279"/>
      <c r="CP57" s="279"/>
      <c r="CQ57" s="279"/>
      <c r="CR57" s="279"/>
      <c r="CS57" s="279"/>
      <c r="CT57" s="279"/>
      <c r="CU57" s="279"/>
      <c r="CV57" s="279"/>
      <c r="CW57" s="279"/>
      <c r="CX57" s="279"/>
      <c r="CY57" s="279"/>
      <c r="CZ57" s="279"/>
      <c r="DA57" s="279"/>
      <c r="DB57" s="279"/>
      <c r="DC57" s="279"/>
      <c r="DD57" s="279"/>
      <c r="DE57" s="279"/>
      <c r="DF57" s="279"/>
      <c r="DG57" s="279"/>
      <c r="DH57" s="279"/>
      <c r="DI57" s="279"/>
      <c r="DJ57" s="279"/>
      <c r="DK57" s="279"/>
      <c r="DL57" s="279"/>
      <c r="DM57" s="279"/>
      <c r="DN57" s="279"/>
      <c r="DO57" s="279"/>
      <c r="DP57" s="279"/>
      <c r="DQ57" s="279"/>
      <c r="DR57" s="279"/>
      <c r="DS57" s="279"/>
      <c r="DT57" s="279"/>
      <c r="DU57" s="279"/>
      <c r="DV57" s="279"/>
      <c r="DW57" s="279"/>
      <c r="DX57" s="279"/>
      <c r="DY57" s="279"/>
      <c r="DZ57" s="279"/>
      <c r="EA57" s="279"/>
      <c r="EB57" s="279"/>
      <c r="EC57" s="279"/>
      <c r="ED57" s="279"/>
      <c r="EE57" s="279"/>
      <c r="EF57" s="279"/>
      <c r="EG57" s="279"/>
      <c r="EH57" s="279"/>
      <c r="EI57" s="279"/>
      <c r="EJ57" s="279"/>
      <c r="EK57" s="279"/>
      <c r="EL57" s="279"/>
      <c r="EM57" s="279"/>
      <c r="EN57" s="279"/>
      <c r="EO57" s="279"/>
      <c r="EP57" s="279"/>
      <c r="EQ57" s="279"/>
      <c r="ER57" s="279"/>
      <c r="ES57" s="279"/>
      <c r="ET57" s="279"/>
      <c r="EU57" s="279"/>
      <c r="EV57" s="279"/>
      <c r="EW57" s="279"/>
      <c r="EX57" s="279"/>
      <c r="EY57" s="279"/>
      <c r="EZ57" s="279"/>
      <c r="FA57" s="279"/>
      <c r="FB57" s="279"/>
      <c r="FC57" s="279"/>
      <c r="FD57" s="279"/>
      <c r="FE57" s="279"/>
      <c r="FF57" s="279"/>
      <c r="FG57" s="279"/>
      <c r="FH57" s="279"/>
      <c r="FI57" s="279"/>
      <c r="FJ57" s="279"/>
      <c r="FK57" s="279"/>
      <c r="FL57" s="279"/>
      <c r="FM57" s="279"/>
      <c r="FN57" s="279"/>
      <c r="FO57" s="279"/>
      <c r="FP57" s="279"/>
      <c r="FQ57" s="279"/>
      <c r="FR57" s="279"/>
      <c r="FS57" s="279"/>
      <c r="FT57" s="279"/>
      <c r="FU57" s="279"/>
      <c r="FV57" s="279"/>
      <c r="FW57" s="279"/>
      <c r="FX57" s="279"/>
      <c r="FY57" s="279"/>
      <c r="FZ57" s="279"/>
      <c r="GA57" s="279"/>
      <c r="GB57" s="279"/>
      <c r="GC57" s="279"/>
      <c r="GD57" s="279"/>
      <c r="GE57" s="279"/>
      <c r="GF57" s="279"/>
      <c r="GG57" s="279"/>
      <c r="GH57" s="279"/>
      <c r="GI57" s="279"/>
      <c r="GJ57" s="279"/>
      <c r="GK57" s="279"/>
      <c r="GL57" s="279"/>
      <c r="GM57" s="279"/>
      <c r="GN57" s="279"/>
      <c r="GO57" s="279"/>
      <c r="GP57" s="279"/>
      <c r="GQ57" s="279"/>
      <c r="GR57" s="279"/>
      <c r="GS57" s="279"/>
      <c r="GT57" s="279"/>
      <c r="GU57" s="279"/>
      <c r="GV57" s="279"/>
      <c r="GW57" s="279"/>
      <c r="GX57" s="279"/>
      <c r="GY57" s="279"/>
      <c r="GZ57" s="279"/>
      <c r="HA57" s="279"/>
      <c r="HB57" s="279"/>
      <c r="HC57" s="279"/>
      <c r="HD57" s="279"/>
      <c r="HE57" s="279"/>
      <c r="HF57" s="279"/>
      <c r="HG57" s="279"/>
      <c r="HH57" s="279"/>
      <c r="HI57" s="279"/>
      <c r="HJ57" s="279"/>
      <c r="HK57" s="279"/>
      <c r="HL57" s="279"/>
      <c r="HM57" s="279"/>
      <c r="HN57" s="279"/>
      <c r="HO57" s="279"/>
      <c r="HP57" s="279"/>
      <c r="HQ57" s="279"/>
      <c r="HR57" s="279"/>
      <c r="HS57" s="279"/>
      <c r="HT57" s="279"/>
      <c r="HU57" s="279"/>
      <c r="HV57" s="279"/>
      <c r="HW57" s="279"/>
      <c r="HX57" s="279"/>
      <c r="HY57" s="279"/>
      <c r="HZ57" s="279"/>
      <c r="IA57" s="279"/>
      <c r="IB57" s="279"/>
      <c r="IC57" s="279"/>
      <c r="ID57" s="279"/>
      <c r="IE57" s="279"/>
      <c r="IF57" s="279"/>
      <c r="IG57" s="279"/>
      <c r="IH57" s="279"/>
      <c r="II57" s="279"/>
      <c r="IJ57" s="279"/>
      <c r="IK57" s="279"/>
      <c r="IL57" s="279"/>
      <c r="IM57" s="279"/>
      <c r="IN57" s="279"/>
      <c r="IO57" s="279"/>
      <c r="IP57" s="279"/>
      <c r="IQ57" s="279"/>
      <c r="IR57" s="279"/>
      <c r="IS57" s="279"/>
      <c r="IT57" s="279"/>
      <c r="IU57" s="279"/>
    </row>
    <row r="58" spans="1:255" s="262" customFormat="1" ht="24" customHeight="1">
      <c r="A58" s="309"/>
      <c r="B58" s="279"/>
      <c r="C58" s="279"/>
      <c r="D58" s="309"/>
      <c r="E58" s="310"/>
      <c r="F58" s="314"/>
      <c r="G58" s="279"/>
      <c r="H58" s="279"/>
      <c r="I58" s="279"/>
      <c r="J58" s="279"/>
      <c r="K58" s="279"/>
      <c r="L58" s="279"/>
      <c r="M58" s="279"/>
      <c r="N58" s="279"/>
      <c r="O58" s="279"/>
      <c r="P58" s="279"/>
      <c r="Q58" s="279"/>
      <c r="R58" s="279"/>
      <c r="S58" s="279"/>
      <c r="T58" s="279"/>
      <c r="U58" s="279"/>
      <c r="V58" s="279"/>
      <c r="W58" s="279"/>
      <c r="X58" s="279"/>
      <c r="Y58" s="279"/>
      <c r="Z58" s="279"/>
      <c r="AA58" s="279"/>
      <c r="AB58" s="279"/>
      <c r="AC58" s="279"/>
      <c r="AD58" s="279"/>
      <c r="AE58" s="279"/>
      <c r="AF58" s="279"/>
      <c r="AG58" s="279"/>
      <c r="AH58" s="279"/>
      <c r="AI58" s="279"/>
      <c r="AJ58" s="279"/>
      <c r="AK58" s="279"/>
      <c r="AL58" s="279"/>
      <c r="AM58" s="279"/>
      <c r="AN58" s="279"/>
      <c r="AO58" s="279"/>
      <c r="AP58" s="279"/>
      <c r="AQ58" s="279"/>
      <c r="AR58" s="279"/>
      <c r="AS58" s="279"/>
      <c r="AT58" s="279"/>
      <c r="AU58" s="279"/>
      <c r="AV58" s="279"/>
      <c r="AW58" s="279"/>
      <c r="AX58" s="279"/>
      <c r="AY58" s="279"/>
      <c r="AZ58" s="279"/>
      <c r="BA58" s="279"/>
      <c r="BB58" s="279"/>
      <c r="BC58" s="279"/>
      <c r="BD58" s="279"/>
      <c r="BE58" s="279"/>
      <c r="BF58" s="279"/>
      <c r="BG58" s="279"/>
      <c r="BH58" s="279"/>
      <c r="BI58" s="279"/>
      <c r="BJ58" s="279"/>
      <c r="BK58" s="279"/>
      <c r="BL58" s="279"/>
      <c r="BM58" s="279"/>
      <c r="BN58" s="279"/>
      <c r="BO58" s="279"/>
      <c r="BP58" s="279"/>
      <c r="BQ58" s="279"/>
      <c r="BR58" s="279"/>
      <c r="BS58" s="279"/>
      <c r="BT58" s="279"/>
      <c r="BU58" s="279"/>
      <c r="BV58" s="279"/>
      <c r="BW58" s="279"/>
      <c r="BX58" s="279"/>
      <c r="BY58" s="279"/>
      <c r="BZ58" s="279"/>
      <c r="CA58" s="279"/>
      <c r="CB58" s="279"/>
      <c r="CC58" s="279"/>
      <c r="CD58" s="279"/>
      <c r="CE58" s="279"/>
      <c r="CF58" s="279"/>
      <c r="CG58" s="279"/>
      <c r="CH58" s="279"/>
      <c r="CI58" s="279"/>
      <c r="CJ58" s="279"/>
      <c r="CK58" s="279"/>
      <c r="CL58" s="279"/>
      <c r="CM58" s="279"/>
      <c r="CN58" s="279"/>
      <c r="CO58" s="279"/>
      <c r="CP58" s="279"/>
      <c r="CQ58" s="279"/>
      <c r="CR58" s="279"/>
      <c r="CS58" s="279"/>
      <c r="CT58" s="279"/>
      <c r="CU58" s="279"/>
      <c r="CV58" s="279"/>
      <c r="CW58" s="279"/>
      <c r="CX58" s="279"/>
      <c r="CY58" s="279"/>
      <c r="CZ58" s="279"/>
      <c r="DA58" s="279"/>
      <c r="DB58" s="279"/>
      <c r="DC58" s="279"/>
      <c r="DD58" s="279"/>
      <c r="DE58" s="279"/>
      <c r="DF58" s="279"/>
      <c r="DG58" s="279"/>
      <c r="DH58" s="279"/>
      <c r="DI58" s="279"/>
      <c r="DJ58" s="279"/>
      <c r="DK58" s="279"/>
      <c r="DL58" s="279"/>
      <c r="DM58" s="279"/>
      <c r="DN58" s="279"/>
      <c r="DO58" s="279"/>
      <c r="DP58" s="279"/>
      <c r="DQ58" s="279"/>
      <c r="DR58" s="279"/>
      <c r="DS58" s="279"/>
      <c r="DT58" s="279"/>
      <c r="DU58" s="279"/>
      <c r="DV58" s="279"/>
      <c r="DW58" s="279"/>
      <c r="DX58" s="279"/>
      <c r="DY58" s="279"/>
      <c r="DZ58" s="279"/>
      <c r="EA58" s="279"/>
      <c r="EB58" s="279"/>
      <c r="EC58" s="279"/>
      <c r="ED58" s="279"/>
      <c r="EE58" s="279"/>
      <c r="EF58" s="279"/>
      <c r="EG58" s="279"/>
      <c r="EH58" s="279"/>
      <c r="EI58" s="279"/>
      <c r="EJ58" s="279"/>
      <c r="EK58" s="279"/>
      <c r="EL58" s="279"/>
      <c r="EM58" s="279"/>
      <c r="EN58" s="279"/>
      <c r="EO58" s="279"/>
      <c r="EP58" s="279"/>
      <c r="EQ58" s="279"/>
      <c r="ER58" s="279"/>
      <c r="ES58" s="279"/>
      <c r="ET58" s="279"/>
      <c r="EU58" s="279"/>
      <c r="EV58" s="279"/>
      <c r="EW58" s="279"/>
      <c r="EX58" s="279"/>
      <c r="EY58" s="279"/>
      <c r="EZ58" s="279"/>
      <c r="FA58" s="279"/>
      <c r="FB58" s="279"/>
      <c r="FC58" s="279"/>
      <c r="FD58" s="279"/>
      <c r="FE58" s="279"/>
      <c r="FF58" s="279"/>
      <c r="FG58" s="279"/>
      <c r="FH58" s="279"/>
      <c r="FI58" s="279"/>
      <c r="FJ58" s="279"/>
      <c r="FK58" s="279"/>
      <c r="FL58" s="279"/>
      <c r="FM58" s="279"/>
      <c r="FN58" s="279"/>
      <c r="FO58" s="279"/>
      <c r="FP58" s="279"/>
      <c r="FQ58" s="279"/>
      <c r="FR58" s="279"/>
      <c r="FS58" s="279"/>
      <c r="FT58" s="279"/>
      <c r="FU58" s="279"/>
      <c r="FV58" s="279"/>
      <c r="FW58" s="279"/>
      <c r="FX58" s="279"/>
      <c r="FY58" s="279"/>
      <c r="FZ58" s="279"/>
      <c r="GA58" s="279"/>
      <c r="GB58" s="279"/>
      <c r="GC58" s="279"/>
      <c r="GD58" s="279"/>
      <c r="GE58" s="279"/>
      <c r="GF58" s="279"/>
      <c r="GG58" s="279"/>
      <c r="GH58" s="279"/>
      <c r="GI58" s="279"/>
      <c r="GJ58" s="279"/>
      <c r="GK58" s="279"/>
      <c r="GL58" s="279"/>
      <c r="GM58" s="279"/>
      <c r="GN58" s="279"/>
      <c r="GO58" s="279"/>
      <c r="GP58" s="279"/>
      <c r="GQ58" s="279"/>
      <c r="GR58" s="279"/>
      <c r="GS58" s="279"/>
      <c r="GT58" s="279"/>
      <c r="GU58" s="279"/>
      <c r="GV58" s="279"/>
      <c r="GW58" s="279"/>
      <c r="GX58" s="279"/>
      <c r="GY58" s="279"/>
      <c r="GZ58" s="279"/>
      <c r="HA58" s="279"/>
      <c r="HB58" s="279"/>
      <c r="HC58" s="279"/>
      <c r="HD58" s="279"/>
      <c r="HE58" s="279"/>
      <c r="HF58" s="279"/>
      <c r="HG58" s="279"/>
      <c r="HH58" s="279"/>
      <c r="HI58" s="279"/>
      <c r="HJ58" s="279"/>
      <c r="HK58" s="279"/>
      <c r="HL58" s="279"/>
      <c r="HM58" s="279"/>
      <c r="HN58" s="279"/>
      <c r="HO58" s="279"/>
      <c r="HP58" s="279"/>
      <c r="HQ58" s="279"/>
      <c r="HR58" s="279"/>
      <c r="HS58" s="279"/>
      <c r="HT58" s="279"/>
      <c r="HU58" s="279"/>
      <c r="HV58" s="279"/>
      <c r="HW58" s="279"/>
      <c r="HX58" s="279"/>
      <c r="HY58" s="279"/>
      <c r="HZ58" s="279"/>
      <c r="IA58" s="279"/>
      <c r="IB58" s="279"/>
      <c r="IC58" s="279"/>
      <c r="ID58" s="279"/>
      <c r="IE58" s="279"/>
      <c r="IF58" s="279"/>
      <c r="IG58" s="279"/>
      <c r="IH58" s="279"/>
      <c r="II58" s="279"/>
      <c r="IJ58" s="279"/>
      <c r="IK58" s="279"/>
      <c r="IL58" s="279"/>
      <c r="IM58" s="279"/>
      <c r="IN58" s="279"/>
      <c r="IO58" s="279"/>
      <c r="IP58" s="279"/>
      <c r="IQ58" s="279"/>
      <c r="IR58" s="279"/>
      <c r="IS58" s="279"/>
      <c r="IT58" s="279"/>
      <c r="IU58" s="279"/>
    </row>
    <row r="59" spans="1:255" s="262" customFormat="1" ht="24" customHeight="1">
      <c r="A59" s="309"/>
      <c r="B59" s="279"/>
      <c r="C59" s="279"/>
      <c r="D59" s="309"/>
      <c r="E59" s="310"/>
      <c r="F59" s="314"/>
      <c r="G59" s="279"/>
      <c r="H59" s="279"/>
      <c r="I59" s="279"/>
      <c r="J59" s="279"/>
      <c r="K59" s="279"/>
      <c r="L59" s="279"/>
      <c r="M59" s="279"/>
      <c r="N59" s="279"/>
      <c r="O59" s="279"/>
      <c r="P59" s="279"/>
      <c r="Q59" s="279"/>
      <c r="R59" s="279"/>
      <c r="S59" s="279"/>
      <c r="T59" s="279"/>
      <c r="U59" s="279"/>
      <c r="V59" s="279"/>
      <c r="W59" s="279"/>
      <c r="X59" s="279"/>
      <c r="Y59" s="279"/>
      <c r="Z59" s="279"/>
      <c r="AA59" s="279"/>
      <c r="AB59" s="279"/>
      <c r="AC59" s="279"/>
      <c r="AD59" s="279"/>
      <c r="AE59" s="279"/>
      <c r="AF59" s="279"/>
      <c r="AG59" s="279"/>
      <c r="AH59" s="279"/>
      <c r="AI59" s="279"/>
      <c r="AJ59" s="279"/>
      <c r="AK59" s="279"/>
      <c r="AL59" s="279"/>
      <c r="AM59" s="279"/>
      <c r="AN59" s="279"/>
      <c r="AO59" s="279"/>
      <c r="AP59" s="279"/>
      <c r="AQ59" s="279"/>
      <c r="AR59" s="279"/>
      <c r="AS59" s="279"/>
      <c r="AT59" s="279"/>
      <c r="AU59" s="279"/>
      <c r="AV59" s="279"/>
      <c r="AW59" s="279"/>
      <c r="AX59" s="279"/>
      <c r="AY59" s="279"/>
      <c r="AZ59" s="279"/>
      <c r="BA59" s="279"/>
      <c r="BB59" s="279"/>
      <c r="BC59" s="279"/>
      <c r="BD59" s="279"/>
      <c r="BE59" s="279"/>
      <c r="BF59" s="279"/>
      <c r="BG59" s="279"/>
      <c r="BH59" s="279"/>
      <c r="BI59" s="279"/>
      <c r="BJ59" s="279"/>
      <c r="BK59" s="279"/>
      <c r="BL59" s="279"/>
      <c r="BM59" s="279"/>
      <c r="BN59" s="279"/>
      <c r="BO59" s="279"/>
      <c r="BP59" s="279"/>
      <c r="BQ59" s="279"/>
      <c r="BR59" s="279"/>
      <c r="BS59" s="279"/>
      <c r="BT59" s="279"/>
      <c r="BU59" s="279"/>
      <c r="BV59" s="279"/>
      <c r="BW59" s="279"/>
      <c r="BX59" s="279"/>
      <c r="BY59" s="279"/>
      <c r="BZ59" s="279"/>
      <c r="CA59" s="279"/>
      <c r="CB59" s="279"/>
      <c r="CC59" s="279"/>
      <c r="CD59" s="279"/>
      <c r="CE59" s="279"/>
      <c r="CF59" s="279"/>
      <c r="CG59" s="279"/>
      <c r="CH59" s="279"/>
      <c r="CI59" s="279"/>
      <c r="CJ59" s="279"/>
      <c r="CK59" s="279"/>
      <c r="CL59" s="279"/>
      <c r="CM59" s="279"/>
      <c r="CN59" s="279"/>
      <c r="CO59" s="279"/>
      <c r="CP59" s="279"/>
      <c r="CQ59" s="279"/>
      <c r="CR59" s="279"/>
      <c r="CS59" s="279"/>
      <c r="CT59" s="279"/>
      <c r="CU59" s="279"/>
      <c r="CV59" s="279"/>
      <c r="CW59" s="279"/>
      <c r="CX59" s="279"/>
      <c r="CY59" s="279"/>
      <c r="CZ59" s="279"/>
      <c r="DA59" s="279"/>
      <c r="DB59" s="279"/>
      <c r="DC59" s="279"/>
      <c r="DD59" s="279"/>
      <c r="DE59" s="279"/>
      <c r="DF59" s="279"/>
      <c r="DG59" s="279"/>
      <c r="DH59" s="279"/>
      <c r="DI59" s="279"/>
      <c r="DJ59" s="279"/>
      <c r="DK59" s="279"/>
      <c r="DL59" s="279"/>
      <c r="DM59" s="279"/>
      <c r="DN59" s="279"/>
      <c r="DO59" s="279"/>
      <c r="DP59" s="279"/>
      <c r="DQ59" s="279"/>
      <c r="DR59" s="279"/>
      <c r="DS59" s="279"/>
      <c r="DT59" s="279"/>
      <c r="DU59" s="279"/>
      <c r="DV59" s="279"/>
      <c r="DW59" s="279"/>
      <c r="DX59" s="279"/>
      <c r="DY59" s="279"/>
      <c r="DZ59" s="279"/>
      <c r="EA59" s="279"/>
      <c r="EB59" s="279"/>
      <c r="EC59" s="279"/>
      <c r="ED59" s="279"/>
      <c r="EE59" s="279"/>
      <c r="EF59" s="279"/>
      <c r="EG59" s="279"/>
      <c r="EH59" s="279"/>
      <c r="EI59" s="279"/>
      <c r="EJ59" s="279"/>
      <c r="EK59" s="279"/>
      <c r="EL59" s="279"/>
      <c r="EM59" s="279"/>
      <c r="EN59" s="279"/>
      <c r="EO59" s="279"/>
      <c r="EP59" s="279"/>
      <c r="EQ59" s="279"/>
      <c r="ER59" s="279"/>
      <c r="ES59" s="279"/>
      <c r="ET59" s="279"/>
      <c r="EU59" s="279"/>
      <c r="EV59" s="279"/>
      <c r="EW59" s="279"/>
      <c r="EX59" s="279"/>
      <c r="EY59" s="279"/>
      <c r="EZ59" s="279"/>
      <c r="FA59" s="279"/>
      <c r="FB59" s="279"/>
      <c r="FC59" s="279"/>
      <c r="FD59" s="279"/>
      <c r="FE59" s="279"/>
      <c r="FF59" s="279"/>
      <c r="FG59" s="279"/>
      <c r="FH59" s="279"/>
      <c r="FI59" s="279"/>
      <c r="FJ59" s="279"/>
      <c r="FK59" s="279"/>
      <c r="FL59" s="279"/>
      <c r="FM59" s="279"/>
      <c r="FN59" s="279"/>
      <c r="FO59" s="279"/>
      <c r="FP59" s="279"/>
      <c r="FQ59" s="279"/>
      <c r="FR59" s="279"/>
      <c r="FS59" s="279"/>
      <c r="FT59" s="279"/>
      <c r="FU59" s="279"/>
      <c r="FV59" s="279"/>
      <c r="FW59" s="279"/>
      <c r="FX59" s="279"/>
      <c r="FY59" s="279"/>
      <c r="FZ59" s="279"/>
      <c r="GA59" s="279"/>
      <c r="GB59" s="279"/>
      <c r="GC59" s="279"/>
      <c r="GD59" s="279"/>
      <c r="GE59" s="279"/>
      <c r="GF59" s="279"/>
      <c r="GG59" s="279"/>
      <c r="GH59" s="279"/>
      <c r="GI59" s="279"/>
      <c r="GJ59" s="279"/>
      <c r="GK59" s="279"/>
      <c r="GL59" s="279"/>
      <c r="GM59" s="279"/>
      <c r="GN59" s="279"/>
      <c r="GO59" s="279"/>
      <c r="GP59" s="279"/>
      <c r="GQ59" s="279"/>
      <c r="GR59" s="279"/>
      <c r="GS59" s="279"/>
      <c r="GT59" s="279"/>
      <c r="GU59" s="279"/>
      <c r="GV59" s="279"/>
      <c r="GW59" s="279"/>
      <c r="GX59" s="279"/>
      <c r="GY59" s="279"/>
      <c r="GZ59" s="279"/>
      <c r="HA59" s="279"/>
      <c r="HB59" s="279"/>
      <c r="HC59" s="279"/>
      <c r="HD59" s="279"/>
      <c r="HE59" s="279"/>
      <c r="HF59" s="279"/>
      <c r="HG59" s="279"/>
      <c r="HH59" s="279"/>
      <c r="HI59" s="279"/>
      <c r="HJ59" s="279"/>
      <c r="HK59" s="279"/>
      <c r="HL59" s="279"/>
      <c r="HM59" s="279"/>
      <c r="HN59" s="279"/>
      <c r="HO59" s="279"/>
      <c r="HP59" s="279"/>
      <c r="HQ59" s="279"/>
      <c r="HR59" s="279"/>
      <c r="HS59" s="279"/>
      <c r="HT59" s="279"/>
      <c r="HU59" s="279"/>
      <c r="HV59" s="279"/>
      <c r="HW59" s="279"/>
      <c r="HX59" s="279"/>
      <c r="HY59" s="279"/>
      <c r="HZ59" s="279"/>
      <c r="IA59" s="279"/>
      <c r="IB59" s="279"/>
      <c r="IC59" s="279"/>
      <c r="ID59" s="279"/>
      <c r="IE59" s="279"/>
      <c r="IF59" s="279"/>
      <c r="IG59" s="279"/>
      <c r="IH59" s="279"/>
      <c r="II59" s="279"/>
      <c r="IJ59" s="279"/>
      <c r="IK59" s="279"/>
      <c r="IL59" s="279"/>
      <c r="IM59" s="279"/>
      <c r="IN59" s="279"/>
      <c r="IO59" s="279"/>
      <c r="IP59" s="279"/>
      <c r="IQ59" s="279"/>
      <c r="IR59" s="279"/>
      <c r="IS59" s="279"/>
      <c r="IT59" s="279"/>
      <c r="IU59" s="279"/>
    </row>
    <row r="60" spans="1:255" s="262" customFormat="1" ht="24" customHeight="1">
      <c r="A60" s="309"/>
      <c r="B60" s="279"/>
      <c r="C60" s="279"/>
      <c r="D60" s="309"/>
      <c r="E60" s="310"/>
      <c r="F60" s="314"/>
      <c r="G60" s="279"/>
      <c r="H60" s="279"/>
      <c r="I60" s="279"/>
      <c r="J60" s="279"/>
      <c r="K60" s="279"/>
      <c r="L60" s="279"/>
      <c r="M60" s="279"/>
      <c r="N60" s="279"/>
      <c r="O60" s="279"/>
      <c r="P60" s="279"/>
      <c r="Q60" s="279"/>
      <c r="R60" s="279"/>
      <c r="S60" s="279"/>
      <c r="T60" s="279"/>
      <c r="U60" s="279"/>
      <c r="V60" s="279"/>
      <c r="W60" s="279"/>
      <c r="X60" s="279"/>
      <c r="Y60" s="279"/>
      <c r="Z60" s="279"/>
      <c r="AA60" s="279"/>
      <c r="AB60" s="279"/>
      <c r="AC60" s="279"/>
      <c r="AD60" s="279"/>
      <c r="AE60" s="279"/>
      <c r="AF60" s="279"/>
      <c r="AG60" s="279"/>
      <c r="AH60" s="279"/>
      <c r="AI60" s="279"/>
      <c r="AJ60" s="279"/>
      <c r="AK60" s="279"/>
      <c r="AL60" s="279"/>
      <c r="AM60" s="279"/>
      <c r="AN60" s="279"/>
      <c r="AO60" s="279"/>
      <c r="AP60" s="279"/>
      <c r="AQ60" s="279"/>
      <c r="AR60" s="279"/>
      <c r="AS60" s="279"/>
      <c r="AT60" s="279"/>
      <c r="AU60" s="279"/>
      <c r="AV60" s="279"/>
      <c r="AW60" s="279"/>
      <c r="AX60" s="279"/>
      <c r="AY60" s="279"/>
      <c r="AZ60" s="279"/>
      <c r="BA60" s="279"/>
      <c r="BB60" s="279"/>
      <c r="BC60" s="279"/>
      <c r="BD60" s="279"/>
      <c r="BE60" s="279"/>
      <c r="BF60" s="279"/>
      <c r="BG60" s="279"/>
      <c r="BH60" s="279"/>
      <c r="BI60" s="279"/>
      <c r="BJ60" s="279"/>
      <c r="BK60" s="279"/>
      <c r="BL60" s="279"/>
      <c r="BM60" s="279"/>
      <c r="BN60" s="279"/>
      <c r="BO60" s="279"/>
      <c r="BP60" s="279"/>
      <c r="BQ60" s="279"/>
      <c r="BR60" s="279"/>
      <c r="BS60" s="279"/>
      <c r="BT60" s="279"/>
      <c r="BU60" s="279"/>
      <c r="BV60" s="279"/>
      <c r="BW60" s="279"/>
      <c r="BX60" s="279"/>
      <c r="BY60" s="279"/>
      <c r="BZ60" s="279"/>
      <c r="CA60" s="279"/>
      <c r="CB60" s="279"/>
      <c r="CC60" s="279"/>
      <c r="CD60" s="279"/>
      <c r="CE60" s="279"/>
      <c r="CF60" s="279"/>
      <c r="CG60" s="279"/>
      <c r="CH60" s="279"/>
      <c r="CI60" s="279"/>
      <c r="CJ60" s="279"/>
      <c r="CK60" s="279"/>
      <c r="CL60" s="279"/>
      <c r="CM60" s="279"/>
      <c r="CN60" s="279"/>
      <c r="CO60" s="279"/>
      <c r="CP60" s="279"/>
      <c r="CQ60" s="279"/>
      <c r="CR60" s="279"/>
      <c r="CS60" s="279"/>
      <c r="CT60" s="279"/>
      <c r="CU60" s="279"/>
      <c r="CV60" s="279"/>
      <c r="CW60" s="279"/>
      <c r="CX60" s="279"/>
      <c r="CY60" s="279"/>
      <c r="CZ60" s="279"/>
      <c r="DA60" s="279"/>
      <c r="DB60" s="279"/>
      <c r="DC60" s="279"/>
      <c r="DD60" s="279"/>
      <c r="DE60" s="279"/>
      <c r="DF60" s="279"/>
      <c r="DG60" s="279"/>
      <c r="DH60" s="279"/>
      <c r="DI60" s="279"/>
      <c r="DJ60" s="279"/>
      <c r="DK60" s="279"/>
      <c r="DL60" s="279"/>
      <c r="DM60" s="279"/>
      <c r="DN60" s="279"/>
      <c r="DO60" s="279"/>
      <c r="DP60" s="279"/>
      <c r="DQ60" s="279"/>
      <c r="DR60" s="279"/>
      <c r="DS60" s="279"/>
      <c r="DT60" s="279"/>
      <c r="DU60" s="279"/>
      <c r="DV60" s="279"/>
      <c r="DW60" s="279"/>
      <c r="DX60" s="279"/>
      <c r="DY60" s="279"/>
      <c r="DZ60" s="279"/>
      <c r="EA60" s="279"/>
      <c r="EB60" s="279"/>
      <c r="EC60" s="279"/>
      <c r="ED60" s="279"/>
      <c r="EE60" s="279"/>
      <c r="EF60" s="279"/>
      <c r="EG60" s="279"/>
      <c r="EH60" s="279"/>
      <c r="EI60" s="279"/>
      <c r="EJ60" s="279"/>
      <c r="EK60" s="279"/>
      <c r="EL60" s="279"/>
      <c r="EM60" s="279"/>
      <c r="EN60" s="279"/>
      <c r="EO60" s="279"/>
      <c r="EP60" s="279"/>
      <c r="EQ60" s="279"/>
      <c r="ER60" s="279"/>
      <c r="ES60" s="279"/>
      <c r="ET60" s="279"/>
      <c r="EU60" s="279"/>
      <c r="EV60" s="279"/>
      <c r="EW60" s="279"/>
      <c r="EX60" s="279"/>
      <c r="EY60" s="279"/>
      <c r="EZ60" s="279"/>
      <c r="FA60" s="279"/>
      <c r="FB60" s="279"/>
      <c r="FC60" s="279"/>
      <c r="FD60" s="279"/>
      <c r="FE60" s="279"/>
      <c r="FF60" s="279"/>
      <c r="FG60" s="279"/>
      <c r="FH60" s="279"/>
      <c r="FI60" s="279"/>
      <c r="FJ60" s="279"/>
      <c r="FK60" s="279"/>
      <c r="FL60" s="279"/>
      <c r="FM60" s="279"/>
      <c r="FN60" s="279"/>
      <c r="FO60" s="279"/>
      <c r="FP60" s="279"/>
      <c r="FQ60" s="279"/>
      <c r="FR60" s="279"/>
      <c r="FS60" s="279"/>
      <c r="FT60" s="279"/>
      <c r="FU60" s="279"/>
      <c r="FV60" s="279"/>
      <c r="FW60" s="279"/>
      <c r="FX60" s="279"/>
      <c r="FY60" s="279"/>
      <c r="FZ60" s="279"/>
      <c r="GA60" s="279"/>
      <c r="GB60" s="279"/>
      <c r="GC60" s="279"/>
      <c r="GD60" s="279"/>
      <c r="GE60" s="279"/>
      <c r="GF60" s="279"/>
      <c r="GG60" s="279"/>
      <c r="GH60" s="279"/>
      <c r="GI60" s="279"/>
      <c r="GJ60" s="279"/>
      <c r="GK60" s="279"/>
      <c r="GL60" s="279"/>
      <c r="GM60" s="279"/>
      <c r="GN60" s="279"/>
      <c r="GO60" s="279"/>
      <c r="GP60" s="279"/>
      <c r="GQ60" s="279"/>
      <c r="GR60" s="279"/>
      <c r="GS60" s="279"/>
      <c r="GT60" s="279"/>
      <c r="GU60" s="279"/>
      <c r="GV60" s="279"/>
      <c r="GW60" s="279"/>
      <c r="GX60" s="279"/>
      <c r="GY60" s="279"/>
      <c r="GZ60" s="279"/>
      <c r="HA60" s="279"/>
      <c r="HB60" s="279"/>
      <c r="HC60" s="279"/>
      <c r="HD60" s="279"/>
      <c r="HE60" s="279"/>
      <c r="HF60" s="279"/>
      <c r="HG60" s="279"/>
      <c r="HH60" s="279"/>
      <c r="HI60" s="279"/>
      <c r="HJ60" s="279"/>
      <c r="HK60" s="279"/>
      <c r="HL60" s="279"/>
      <c r="HM60" s="279"/>
      <c r="HN60" s="279"/>
      <c r="HO60" s="279"/>
      <c r="HP60" s="279"/>
      <c r="HQ60" s="279"/>
      <c r="HR60" s="279"/>
      <c r="HS60" s="279"/>
      <c r="HT60" s="279"/>
      <c r="HU60" s="279"/>
      <c r="HV60" s="279"/>
      <c r="HW60" s="279"/>
      <c r="HX60" s="279"/>
      <c r="HY60" s="279"/>
      <c r="HZ60" s="279"/>
      <c r="IA60" s="279"/>
      <c r="IB60" s="279"/>
      <c r="IC60" s="279"/>
      <c r="ID60" s="279"/>
      <c r="IE60" s="279"/>
      <c r="IF60" s="279"/>
      <c r="IG60" s="279"/>
      <c r="IH60" s="279"/>
      <c r="II60" s="279"/>
      <c r="IJ60" s="279"/>
      <c r="IK60" s="279"/>
      <c r="IL60" s="279"/>
      <c r="IM60" s="279"/>
      <c r="IN60" s="279"/>
      <c r="IO60" s="279"/>
      <c r="IP60" s="279"/>
      <c r="IQ60" s="279"/>
      <c r="IR60" s="279"/>
      <c r="IS60" s="279"/>
      <c r="IT60" s="279"/>
      <c r="IU60" s="279"/>
    </row>
    <row r="61" spans="1:255" s="262" customFormat="1" ht="24" customHeight="1">
      <c r="A61" s="309"/>
      <c r="B61" s="279"/>
      <c r="C61" s="279"/>
      <c r="D61" s="309"/>
      <c r="E61" s="310"/>
      <c r="F61" s="314"/>
      <c r="G61" s="279"/>
      <c r="H61" s="279"/>
      <c r="I61" s="279"/>
      <c r="J61" s="279"/>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79"/>
      <c r="AJ61" s="279"/>
      <c r="AK61" s="279"/>
      <c r="AL61" s="279"/>
      <c r="AM61" s="279"/>
      <c r="AN61" s="279"/>
      <c r="AO61" s="279"/>
      <c r="AP61" s="279"/>
      <c r="AQ61" s="279"/>
      <c r="AR61" s="279"/>
      <c r="AS61" s="279"/>
      <c r="AT61" s="279"/>
      <c r="AU61" s="279"/>
      <c r="AV61" s="279"/>
      <c r="AW61" s="279"/>
      <c r="AX61" s="279"/>
      <c r="AY61" s="279"/>
      <c r="AZ61" s="279"/>
      <c r="BA61" s="279"/>
      <c r="BB61" s="279"/>
      <c r="BC61" s="279"/>
      <c r="BD61" s="279"/>
      <c r="BE61" s="279"/>
      <c r="BF61" s="279"/>
      <c r="BG61" s="279"/>
      <c r="BH61" s="279"/>
      <c r="BI61" s="279"/>
      <c r="BJ61" s="279"/>
      <c r="BK61" s="279"/>
      <c r="BL61" s="279"/>
      <c r="BM61" s="279"/>
      <c r="BN61" s="279"/>
      <c r="BO61" s="279"/>
      <c r="BP61" s="279"/>
      <c r="BQ61" s="279"/>
      <c r="BR61" s="279"/>
      <c r="BS61" s="279"/>
      <c r="BT61" s="279"/>
      <c r="BU61" s="279"/>
      <c r="BV61" s="279"/>
      <c r="BW61" s="279"/>
      <c r="BX61" s="279"/>
      <c r="BY61" s="279"/>
      <c r="BZ61" s="279"/>
      <c r="CA61" s="279"/>
      <c r="CB61" s="279"/>
      <c r="CC61" s="279"/>
      <c r="CD61" s="279"/>
      <c r="CE61" s="279"/>
      <c r="CF61" s="279"/>
      <c r="CG61" s="279"/>
      <c r="CH61" s="279"/>
      <c r="CI61" s="279"/>
      <c r="CJ61" s="279"/>
      <c r="CK61" s="279"/>
      <c r="CL61" s="279"/>
      <c r="CM61" s="279"/>
      <c r="CN61" s="279"/>
      <c r="CO61" s="279"/>
      <c r="CP61" s="279"/>
      <c r="CQ61" s="279"/>
      <c r="CR61" s="279"/>
      <c r="CS61" s="279"/>
      <c r="CT61" s="279"/>
      <c r="CU61" s="279"/>
      <c r="CV61" s="279"/>
      <c r="CW61" s="279"/>
      <c r="CX61" s="279"/>
      <c r="CY61" s="279"/>
      <c r="CZ61" s="279"/>
      <c r="DA61" s="279"/>
      <c r="DB61" s="279"/>
      <c r="DC61" s="279"/>
      <c r="DD61" s="279"/>
      <c r="DE61" s="279"/>
      <c r="DF61" s="279"/>
      <c r="DG61" s="279"/>
      <c r="DH61" s="279"/>
      <c r="DI61" s="279"/>
      <c r="DJ61" s="279"/>
      <c r="DK61" s="279"/>
      <c r="DL61" s="279"/>
      <c r="DM61" s="279"/>
      <c r="DN61" s="279"/>
      <c r="DO61" s="279"/>
      <c r="DP61" s="279"/>
      <c r="DQ61" s="279"/>
      <c r="DR61" s="279"/>
      <c r="DS61" s="279"/>
      <c r="DT61" s="279"/>
      <c r="DU61" s="279"/>
      <c r="DV61" s="279"/>
      <c r="DW61" s="279"/>
      <c r="DX61" s="279"/>
      <c r="DY61" s="279"/>
      <c r="DZ61" s="279"/>
      <c r="EA61" s="279"/>
      <c r="EB61" s="279"/>
      <c r="EC61" s="279"/>
      <c r="ED61" s="279"/>
      <c r="EE61" s="279"/>
      <c r="EF61" s="279"/>
      <c r="EG61" s="279"/>
      <c r="EH61" s="279"/>
      <c r="EI61" s="279"/>
      <c r="EJ61" s="279"/>
      <c r="EK61" s="279"/>
      <c r="EL61" s="279"/>
      <c r="EM61" s="279"/>
      <c r="EN61" s="279"/>
      <c r="EO61" s="279"/>
      <c r="EP61" s="279"/>
      <c r="EQ61" s="279"/>
      <c r="ER61" s="279"/>
      <c r="ES61" s="279"/>
      <c r="ET61" s="279"/>
      <c r="EU61" s="279"/>
      <c r="EV61" s="279"/>
      <c r="EW61" s="279"/>
      <c r="EX61" s="279"/>
      <c r="EY61" s="279"/>
      <c r="EZ61" s="279"/>
      <c r="FA61" s="279"/>
      <c r="FB61" s="279"/>
      <c r="FC61" s="279"/>
      <c r="FD61" s="279"/>
      <c r="FE61" s="279"/>
      <c r="FF61" s="279"/>
      <c r="FG61" s="279"/>
      <c r="FH61" s="279"/>
      <c r="FI61" s="279"/>
      <c r="FJ61" s="279"/>
      <c r="FK61" s="279"/>
      <c r="FL61" s="279"/>
      <c r="FM61" s="279"/>
      <c r="FN61" s="279"/>
      <c r="FO61" s="279"/>
      <c r="FP61" s="279"/>
      <c r="FQ61" s="279"/>
      <c r="FR61" s="279"/>
      <c r="FS61" s="279"/>
      <c r="FT61" s="279"/>
      <c r="FU61" s="279"/>
      <c r="FV61" s="279"/>
      <c r="FW61" s="279"/>
      <c r="FX61" s="279"/>
      <c r="FY61" s="279"/>
      <c r="FZ61" s="279"/>
      <c r="GA61" s="279"/>
      <c r="GB61" s="279"/>
      <c r="GC61" s="279"/>
      <c r="GD61" s="279"/>
      <c r="GE61" s="279"/>
      <c r="GF61" s="279"/>
      <c r="GG61" s="279"/>
      <c r="GH61" s="279"/>
      <c r="GI61" s="279"/>
      <c r="GJ61" s="279"/>
      <c r="GK61" s="279"/>
      <c r="GL61" s="279"/>
      <c r="GM61" s="279"/>
      <c r="GN61" s="279"/>
      <c r="GO61" s="279"/>
      <c r="GP61" s="279"/>
      <c r="GQ61" s="279"/>
      <c r="GR61" s="279"/>
      <c r="GS61" s="279"/>
      <c r="GT61" s="279"/>
      <c r="GU61" s="279"/>
      <c r="GV61" s="279"/>
      <c r="GW61" s="279"/>
      <c r="GX61" s="279"/>
      <c r="GY61" s="279"/>
      <c r="GZ61" s="279"/>
      <c r="HA61" s="279"/>
      <c r="HB61" s="279"/>
      <c r="HC61" s="279"/>
      <c r="HD61" s="279"/>
      <c r="HE61" s="279"/>
      <c r="HF61" s="279"/>
      <c r="HG61" s="279"/>
      <c r="HH61" s="279"/>
      <c r="HI61" s="279"/>
      <c r="HJ61" s="279"/>
      <c r="HK61" s="279"/>
      <c r="HL61" s="279"/>
      <c r="HM61" s="279"/>
      <c r="HN61" s="279"/>
      <c r="HO61" s="279"/>
      <c r="HP61" s="279"/>
      <c r="HQ61" s="279"/>
      <c r="HR61" s="279"/>
      <c r="HS61" s="279"/>
      <c r="HT61" s="279"/>
      <c r="HU61" s="279"/>
      <c r="HV61" s="279"/>
      <c r="HW61" s="279"/>
      <c r="HX61" s="279"/>
      <c r="HY61" s="279"/>
      <c r="HZ61" s="279"/>
      <c r="IA61" s="279"/>
      <c r="IB61" s="279"/>
      <c r="IC61" s="279"/>
      <c r="ID61" s="279"/>
      <c r="IE61" s="279"/>
      <c r="IF61" s="279"/>
      <c r="IG61" s="279"/>
      <c r="IH61" s="279"/>
      <c r="II61" s="279"/>
      <c r="IJ61" s="279"/>
      <c r="IK61" s="279"/>
      <c r="IL61" s="279"/>
      <c r="IM61" s="279"/>
      <c r="IN61" s="279"/>
      <c r="IO61" s="279"/>
      <c r="IP61" s="279"/>
      <c r="IQ61" s="279"/>
      <c r="IR61" s="279"/>
      <c r="IS61" s="279"/>
      <c r="IT61" s="279"/>
      <c r="IU61" s="279"/>
    </row>
    <row r="62" spans="1:255" s="262" customFormat="1" ht="24" customHeight="1">
      <c r="A62" s="309"/>
      <c r="B62" s="279"/>
      <c r="C62" s="279"/>
      <c r="D62" s="309"/>
      <c r="E62" s="310"/>
      <c r="F62" s="314"/>
      <c r="G62" s="279"/>
      <c r="H62" s="279"/>
      <c r="I62" s="279"/>
      <c r="J62" s="279"/>
      <c r="K62" s="279"/>
      <c r="L62" s="279"/>
      <c r="M62" s="279"/>
      <c r="N62" s="279"/>
      <c r="O62" s="279"/>
      <c r="P62" s="279"/>
      <c r="Q62" s="279"/>
      <c r="R62" s="279"/>
      <c r="S62" s="279"/>
      <c r="T62" s="279"/>
      <c r="U62" s="279"/>
      <c r="V62" s="279"/>
      <c r="W62" s="279"/>
      <c r="X62" s="279"/>
      <c r="Y62" s="279"/>
      <c r="Z62" s="279"/>
      <c r="AA62" s="279"/>
      <c r="AB62" s="279"/>
      <c r="AC62" s="279"/>
      <c r="AD62" s="279"/>
      <c r="AE62" s="279"/>
      <c r="AF62" s="279"/>
      <c r="AG62" s="279"/>
      <c r="AH62" s="279"/>
      <c r="AI62" s="279"/>
      <c r="AJ62" s="279"/>
      <c r="AK62" s="279"/>
      <c r="AL62" s="279"/>
      <c r="AM62" s="279"/>
      <c r="AN62" s="279"/>
      <c r="AO62" s="279"/>
      <c r="AP62" s="279"/>
      <c r="AQ62" s="279"/>
      <c r="AR62" s="279"/>
      <c r="AS62" s="279"/>
      <c r="AT62" s="279"/>
      <c r="AU62" s="279"/>
      <c r="AV62" s="279"/>
      <c r="AW62" s="279"/>
      <c r="AX62" s="279"/>
      <c r="AY62" s="279"/>
      <c r="AZ62" s="279"/>
      <c r="BA62" s="279"/>
      <c r="BB62" s="279"/>
      <c r="BC62" s="279"/>
      <c r="BD62" s="279"/>
      <c r="BE62" s="279"/>
      <c r="BF62" s="279"/>
      <c r="BG62" s="279"/>
      <c r="BH62" s="279"/>
      <c r="BI62" s="279"/>
      <c r="BJ62" s="279"/>
      <c r="BK62" s="279"/>
      <c r="BL62" s="279"/>
      <c r="BM62" s="279"/>
      <c r="BN62" s="279"/>
      <c r="BO62" s="279"/>
      <c r="BP62" s="279"/>
      <c r="BQ62" s="279"/>
      <c r="BR62" s="279"/>
      <c r="BS62" s="279"/>
      <c r="BT62" s="279"/>
      <c r="BU62" s="279"/>
      <c r="BV62" s="279"/>
      <c r="BW62" s="279"/>
      <c r="BX62" s="279"/>
      <c r="BY62" s="279"/>
      <c r="BZ62" s="279"/>
      <c r="CA62" s="279"/>
      <c r="CB62" s="279"/>
      <c r="CC62" s="279"/>
      <c r="CD62" s="279"/>
      <c r="CE62" s="279"/>
      <c r="CF62" s="279"/>
      <c r="CG62" s="279"/>
      <c r="CH62" s="279"/>
      <c r="CI62" s="279"/>
      <c r="CJ62" s="279"/>
      <c r="CK62" s="279"/>
      <c r="CL62" s="279"/>
      <c r="CM62" s="279"/>
      <c r="CN62" s="279"/>
      <c r="CO62" s="279"/>
      <c r="CP62" s="279"/>
      <c r="CQ62" s="279"/>
      <c r="CR62" s="279"/>
      <c r="CS62" s="279"/>
      <c r="CT62" s="279"/>
      <c r="CU62" s="279"/>
      <c r="CV62" s="279"/>
      <c r="CW62" s="279"/>
      <c r="CX62" s="279"/>
      <c r="CY62" s="279"/>
      <c r="CZ62" s="279"/>
      <c r="DA62" s="279"/>
      <c r="DB62" s="279"/>
      <c r="DC62" s="279"/>
      <c r="DD62" s="279"/>
      <c r="DE62" s="279"/>
      <c r="DF62" s="279"/>
      <c r="DG62" s="279"/>
      <c r="DH62" s="279"/>
      <c r="DI62" s="279"/>
      <c r="DJ62" s="279"/>
      <c r="DK62" s="279"/>
      <c r="DL62" s="279"/>
      <c r="DM62" s="279"/>
      <c r="DN62" s="279"/>
      <c r="DO62" s="279"/>
      <c r="DP62" s="279"/>
      <c r="DQ62" s="279"/>
      <c r="DR62" s="279"/>
      <c r="DS62" s="279"/>
      <c r="DT62" s="279"/>
      <c r="DU62" s="279"/>
      <c r="DV62" s="279"/>
      <c r="DW62" s="279"/>
      <c r="DX62" s="279"/>
      <c r="DY62" s="279"/>
      <c r="DZ62" s="279"/>
      <c r="EA62" s="279"/>
      <c r="EB62" s="279"/>
      <c r="EC62" s="279"/>
      <c r="ED62" s="279"/>
      <c r="EE62" s="279"/>
      <c r="EF62" s="279"/>
      <c r="EG62" s="279"/>
      <c r="EH62" s="279"/>
      <c r="EI62" s="279"/>
      <c r="EJ62" s="279"/>
      <c r="EK62" s="279"/>
      <c r="EL62" s="279"/>
      <c r="EM62" s="279"/>
      <c r="EN62" s="279"/>
      <c r="EO62" s="279"/>
      <c r="EP62" s="279"/>
      <c r="EQ62" s="279"/>
      <c r="ER62" s="279"/>
      <c r="ES62" s="279"/>
      <c r="ET62" s="279"/>
      <c r="EU62" s="279"/>
      <c r="EV62" s="279"/>
      <c r="EW62" s="279"/>
      <c r="EX62" s="279"/>
      <c r="EY62" s="279"/>
      <c r="EZ62" s="279"/>
      <c r="FA62" s="279"/>
      <c r="FB62" s="279"/>
      <c r="FC62" s="279"/>
      <c r="FD62" s="279"/>
      <c r="FE62" s="279"/>
      <c r="FF62" s="279"/>
      <c r="FG62" s="279"/>
      <c r="FH62" s="279"/>
      <c r="FI62" s="279"/>
      <c r="FJ62" s="279"/>
      <c r="FK62" s="279"/>
      <c r="FL62" s="279"/>
      <c r="FM62" s="279"/>
      <c r="FN62" s="279"/>
      <c r="FO62" s="279"/>
      <c r="FP62" s="279"/>
      <c r="FQ62" s="279"/>
      <c r="FR62" s="279"/>
      <c r="FS62" s="279"/>
      <c r="FT62" s="279"/>
      <c r="FU62" s="279"/>
      <c r="FV62" s="279"/>
      <c r="FW62" s="279"/>
      <c r="FX62" s="279"/>
      <c r="FY62" s="279"/>
      <c r="FZ62" s="279"/>
      <c r="GA62" s="279"/>
      <c r="GB62" s="279"/>
      <c r="GC62" s="279"/>
      <c r="GD62" s="279"/>
      <c r="GE62" s="279"/>
      <c r="GF62" s="279"/>
      <c r="GG62" s="279"/>
      <c r="GH62" s="279"/>
      <c r="GI62" s="279"/>
      <c r="GJ62" s="279"/>
      <c r="GK62" s="279"/>
      <c r="GL62" s="279"/>
      <c r="GM62" s="279"/>
      <c r="GN62" s="279"/>
      <c r="GO62" s="279"/>
      <c r="GP62" s="279"/>
      <c r="GQ62" s="279"/>
      <c r="GR62" s="279"/>
      <c r="GS62" s="279"/>
      <c r="GT62" s="279"/>
      <c r="GU62" s="279"/>
      <c r="GV62" s="279"/>
      <c r="GW62" s="279"/>
      <c r="GX62" s="279"/>
      <c r="GY62" s="279"/>
      <c r="GZ62" s="279"/>
      <c r="HA62" s="279"/>
      <c r="HB62" s="279"/>
      <c r="HC62" s="279"/>
      <c r="HD62" s="279"/>
      <c r="HE62" s="279"/>
      <c r="HF62" s="279"/>
      <c r="HG62" s="279"/>
      <c r="HH62" s="279"/>
      <c r="HI62" s="279"/>
      <c r="HJ62" s="279"/>
      <c r="HK62" s="279"/>
      <c r="HL62" s="279"/>
      <c r="HM62" s="279"/>
      <c r="HN62" s="279"/>
      <c r="HO62" s="279"/>
      <c r="HP62" s="279"/>
      <c r="HQ62" s="279"/>
      <c r="HR62" s="279"/>
      <c r="HS62" s="279"/>
      <c r="HT62" s="279"/>
      <c r="HU62" s="279"/>
      <c r="HV62" s="279"/>
      <c r="HW62" s="279"/>
      <c r="HX62" s="279"/>
      <c r="HY62" s="279"/>
      <c r="HZ62" s="279"/>
      <c r="IA62" s="279"/>
      <c r="IB62" s="279"/>
      <c r="IC62" s="279"/>
      <c r="ID62" s="279"/>
      <c r="IE62" s="279"/>
      <c r="IF62" s="279"/>
      <c r="IG62" s="279"/>
      <c r="IH62" s="279"/>
      <c r="II62" s="279"/>
      <c r="IJ62" s="279"/>
      <c r="IK62" s="279"/>
      <c r="IL62" s="279"/>
      <c r="IM62" s="279"/>
      <c r="IN62" s="279"/>
      <c r="IO62" s="279"/>
      <c r="IP62" s="279"/>
      <c r="IQ62" s="279"/>
      <c r="IR62" s="279"/>
      <c r="IS62" s="279"/>
      <c r="IT62" s="279"/>
      <c r="IU62" s="279"/>
    </row>
    <row r="63" spans="1:255" s="262" customFormat="1" ht="24" customHeight="1">
      <c r="A63" s="309"/>
      <c r="B63" s="279"/>
      <c r="C63" s="279"/>
      <c r="D63" s="309"/>
      <c r="E63" s="310"/>
      <c r="F63" s="314"/>
      <c r="G63" s="279"/>
      <c r="H63" s="279"/>
      <c r="I63" s="279"/>
      <c r="J63" s="279"/>
      <c r="K63" s="279"/>
      <c r="L63" s="279"/>
      <c r="M63" s="279"/>
      <c r="N63" s="279"/>
      <c r="O63" s="279"/>
      <c r="P63" s="279"/>
      <c r="Q63" s="279"/>
      <c r="R63" s="279"/>
      <c r="S63" s="279"/>
      <c r="T63" s="279"/>
      <c r="U63" s="279"/>
      <c r="V63" s="279"/>
      <c r="W63" s="279"/>
      <c r="X63" s="279"/>
      <c r="Y63" s="279"/>
      <c r="Z63" s="279"/>
      <c r="AA63" s="279"/>
      <c r="AB63" s="279"/>
      <c r="AC63" s="279"/>
      <c r="AD63" s="279"/>
      <c r="AE63" s="279"/>
      <c r="AF63" s="279"/>
      <c r="AG63" s="279"/>
      <c r="AH63" s="279"/>
      <c r="AI63" s="279"/>
      <c r="AJ63" s="279"/>
      <c r="AK63" s="279"/>
      <c r="AL63" s="279"/>
      <c r="AM63" s="279"/>
      <c r="AN63" s="279"/>
      <c r="AO63" s="279"/>
      <c r="AP63" s="279"/>
      <c r="AQ63" s="279"/>
      <c r="AR63" s="279"/>
      <c r="AS63" s="279"/>
      <c r="AT63" s="279"/>
      <c r="AU63" s="279"/>
      <c r="AV63" s="279"/>
      <c r="AW63" s="279"/>
      <c r="AX63" s="279"/>
      <c r="AY63" s="279"/>
      <c r="AZ63" s="279"/>
      <c r="BA63" s="279"/>
      <c r="BB63" s="279"/>
      <c r="BC63" s="279"/>
      <c r="BD63" s="279"/>
      <c r="BE63" s="279"/>
      <c r="BF63" s="279"/>
      <c r="BG63" s="279"/>
      <c r="BH63" s="279"/>
      <c r="BI63" s="279"/>
      <c r="BJ63" s="279"/>
      <c r="BK63" s="279"/>
      <c r="BL63" s="279"/>
      <c r="BM63" s="279"/>
      <c r="BN63" s="279"/>
      <c r="BO63" s="279"/>
      <c r="BP63" s="279"/>
      <c r="BQ63" s="279"/>
      <c r="BR63" s="279"/>
      <c r="BS63" s="279"/>
      <c r="BT63" s="279"/>
      <c r="BU63" s="279"/>
      <c r="BV63" s="279"/>
      <c r="BW63" s="279"/>
      <c r="BX63" s="279"/>
      <c r="BY63" s="279"/>
      <c r="BZ63" s="279"/>
      <c r="CA63" s="279"/>
      <c r="CB63" s="279"/>
      <c r="CC63" s="279"/>
      <c r="CD63" s="279"/>
      <c r="CE63" s="279"/>
      <c r="CF63" s="279"/>
      <c r="CG63" s="279"/>
      <c r="CH63" s="279"/>
      <c r="CI63" s="279"/>
      <c r="CJ63" s="279"/>
      <c r="CK63" s="279"/>
      <c r="CL63" s="279"/>
      <c r="CM63" s="279"/>
      <c r="CN63" s="279"/>
      <c r="CO63" s="279"/>
      <c r="CP63" s="279"/>
      <c r="CQ63" s="279"/>
      <c r="CR63" s="279"/>
      <c r="CS63" s="279"/>
      <c r="CT63" s="279"/>
      <c r="CU63" s="279"/>
      <c r="CV63" s="279"/>
      <c r="CW63" s="279"/>
      <c r="CX63" s="279"/>
      <c r="CY63" s="279"/>
      <c r="CZ63" s="279"/>
      <c r="DA63" s="279"/>
      <c r="DB63" s="279"/>
      <c r="DC63" s="279"/>
      <c r="DD63" s="279"/>
      <c r="DE63" s="279"/>
      <c r="DF63" s="279"/>
      <c r="DG63" s="279"/>
      <c r="DH63" s="279"/>
      <c r="DI63" s="279"/>
      <c r="DJ63" s="279"/>
      <c r="DK63" s="279"/>
      <c r="DL63" s="279"/>
      <c r="DM63" s="279"/>
      <c r="DN63" s="279"/>
      <c r="DO63" s="279"/>
      <c r="DP63" s="279"/>
      <c r="DQ63" s="279"/>
      <c r="DR63" s="279"/>
      <c r="DS63" s="279"/>
      <c r="DT63" s="279"/>
      <c r="DU63" s="279"/>
      <c r="DV63" s="279"/>
      <c r="DW63" s="279"/>
      <c r="DX63" s="279"/>
      <c r="DY63" s="279"/>
      <c r="DZ63" s="279"/>
      <c r="EA63" s="279"/>
      <c r="EB63" s="279"/>
      <c r="EC63" s="279"/>
      <c r="ED63" s="279"/>
      <c r="EE63" s="279"/>
      <c r="EF63" s="279"/>
      <c r="EG63" s="279"/>
      <c r="EH63" s="279"/>
      <c r="EI63" s="279"/>
      <c r="EJ63" s="279"/>
      <c r="EK63" s="279"/>
      <c r="EL63" s="279"/>
      <c r="EM63" s="279"/>
      <c r="EN63" s="279"/>
      <c r="EO63" s="279"/>
      <c r="EP63" s="279"/>
      <c r="EQ63" s="279"/>
      <c r="ER63" s="279"/>
      <c r="ES63" s="279"/>
      <c r="ET63" s="279"/>
      <c r="EU63" s="279"/>
      <c r="EV63" s="279"/>
      <c r="EW63" s="279"/>
      <c r="EX63" s="279"/>
      <c r="EY63" s="279"/>
      <c r="EZ63" s="279"/>
      <c r="FA63" s="279"/>
      <c r="FB63" s="279"/>
      <c r="FC63" s="279"/>
      <c r="FD63" s="279"/>
      <c r="FE63" s="279"/>
      <c r="FF63" s="279"/>
      <c r="FG63" s="279"/>
      <c r="FH63" s="279"/>
      <c r="FI63" s="279"/>
      <c r="FJ63" s="279"/>
      <c r="FK63" s="279"/>
      <c r="FL63" s="279"/>
      <c r="FM63" s="279"/>
      <c r="FN63" s="279"/>
      <c r="FO63" s="279"/>
      <c r="FP63" s="279"/>
      <c r="FQ63" s="279"/>
      <c r="FR63" s="279"/>
      <c r="FS63" s="279"/>
      <c r="FT63" s="279"/>
      <c r="FU63" s="279"/>
      <c r="FV63" s="279"/>
      <c r="FW63" s="279"/>
      <c r="FX63" s="279"/>
      <c r="FY63" s="279"/>
      <c r="FZ63" s="279"/>
      <c r="GA63" s="279"/>
      <c r="GB63" s="279"/>
      <c r="GC63" s="279"/>
      <c r="GD63" s="279"/>
      <c r="GE63" s="279"/>
      <c r="GF63" s="279"/>
      <c r="GG63" s="279"/>
      <c r="GH63" s="279"/>
      <c r="GI63" s="279"/>
      <c r="GJ63" s="279"/>
      <c r="GK63" s="279"/>
      <c r="GL63" s="279"/>
      <c r="GM63" s="279"/>
      <c r="GN63" s="279"/>
      <c r="GO63" s="279"/>
      <c r="GP63" s="279"/>
      <c r="GQ63" s="279"/>
      <c r="GR63" s="279"/>
      <c r="GS63" s="279"/>
      <c r="GT63" s="279"/>
      <c r="GU63" s="279"/>
      <c r="GV63" s="279"/>
      <c r="GW63" s="279"/>
      <c r="GX63" s="279"/>
      <c r="GY63" s="279"/>
      <c r="GZ63" s="279"/>
      <c r="HA63" s="279"/>
      <c r="HB63" s="279"/>
      <c r="HC63" s="279"/>
      <c r="HD63" s="279"/>
      <c r="HE63" s="279"/>
      <c r="HF63" s="279"/>
      <c r="HG63" s="279"/>
      <c r="HH63" s="279"/>
      <c r="HI63" s="279"/>
      <c r="HJ63" s="279"/>
      <c r="HK63" s="279"/>
      <c r="HL63" s="279"/>
      <c r="HM63" s="279"/>
      <c r="HN63" s="279"/>
      <c r="HO63" s="279"/>
      <c r="HP63" s="279"/>
      <c r="HQ63" s="279"/>
      <c r="HR63" s="279"/>
      <c r="HS63" s="279"/>
      <c r="HT63" s="279"/>
      <c r="HU63" s="279"/>
      <c r="HV63" s="279"/>
      <c r="HW63" s="279"/>
      <c r="HX63" s="279"/>
      <c r="HY63" s="279"/>
      <c r="HZ63" s="279"/>
      <c r="IA63" s="279"/>
      <c r="IB63" s="279"/>
      <c r="IC63" s="279"/>
      <c r="ID63" s="279"/>
      <c r="IE63" s="279"/>
      <c r="IF63" s="279"/>
      <c r="IG63" s="279"/>
      <c r="IH63" s="279"/>
      <c r="II63" s="279"/>
      <c r="IJ63" s="279"/>
      <c r="IK63" s="279"/>
      <c r="IL63" s="279"/>
      <c r="IM63" s="279"/>
      <c r="IN63" s="279"/>
      <c r="IO63" s="279"/>
      <c r="IP63" s="279"/>
      <c r="IQ63" s="279"/>
      <c r="IR63" s="279"/>
      <c r="IS63" s="279"/>
      <c r="IT63" s="279"/>
      <c r="IU63" s="279"/>
    </row>
    <row r="64" spans="1:255" s="262" customFormat="1" ht="24" customHeight="1">
      <c r="A64" s="309"/>
      <c r="B64" s="279"/>
      <c r="C64" s="279"/>
      <c r="D64" s="309"/>
      <c r="E64" s="310"/>
      <c r="F64" s="314"/>
      <c r="G64" s="279"/>
      <c r="H64" s="279"/>
      <c r="I64" s="279"/>
      <c r="J64" s="279"/>
      <c r="K64" s="279"/>
      <c r="L64" s="279"/>
      <c r="M64" s="279"/>
      <c r="N64" s="279"/>
      <c r="O64" s="279"/>
      <c r="P64" s="279"/>
      <c r="Q64" s="279"/>
      <c r="R64" s="279"/>
      <c r="S64" s="279"/>
      <c r="T64" s="279"/>
      <c r="U64" s="279"/>
      <c r="V64" s="279"/>
      <c r="W64" s="279"/>
      <c r="X64" s="279"/>
      <c r="Y64" s="279"/>
      <c r="Z64" s="279"/>
      <c r="AA64" s="279"/>
      <c r="AB64" s="279"/>
      <c r="AC64" s="279"/>
      <c r="AD64" s="279"/>
      <c r="AE64" s="279"/>
      <c r="AF64" s="279"/>
      <c r="AG64" s="279"/>
      <c r="AH64" s="279"/>
      <c r="AI64" s="279"/>
      <c r="AJ64" s="279"/>
      <c r="AK64" s="279"/>
      <c r="AL64" s="279"/>
      <c r="AM64" s="279"/>
      <c r="AN64" s="279"/>
      <c r="AO64" s="279"/>
      <c r="AP64" s="279"/>
      <c r="AQ64" s="279"/>
      <c r="AR64" s="279"/>
      <c r="AS64" s="279"/>
      <c r="AT64" s="279"/>
      <c r="AU64" s="279"/>
      <c r="AV64" s="279"/>
      <c r="AW64" s="279"/>
      <c r="AX64" s="279"/>
      <c r="AY64" s="279"/>
      <c r="AZ64" s="279"/>
      <c r="BA64" s="279"/>
      <c r="BB64" s="279"/>
      <c r="BC64" s="279"/>
      <c r="BD64" s="279"/>
      <c r="BE64" s="279"/>
      <c r="BF64" s="279"/>
      <c r="BG64" s="279"/>
      <c r="BH64" s="279"/>
      <c r="BI64" s="279"/>
      <c r="BJ64" s="279"/>
      <c r="BK64" s="279"/>
      <c r="BL64" s="279"/>
      <c r="BM64" s="279"/>
      <c r="BN64" s="279"/>
      <c r="BO64" s="279"/>
      <c r="BP64" s="279"/>
      <c r="BQ64" s="279"/>
      <c r="BR64" s="279"/>
      <c r="BS64" s="279"/>
      <c r="BT64" s="279"/>
      <c r="BU64" s="279"/>
      <c r="BV64" s="279"/>
      <c r="BW64" s="279"/>
      <c r="BX64" s="279"/>
      <c r="BY64" s="279"/>
      <c r="BZ64" s="279"/>
      <c r="CA64" s="279"/>
      <c r="CB64" s="279"/>
      <c r="CC64" s="279"/>
      <c r="CD64" s="279"/>
      <c r="CE64" s="279"/>
      <c r="CF64" s="279"/>
      <c r="CG64" s="279"/>
      <c r="CH64" s="279"/>
      <c r="CI64" s="279"/>
      <c r="CJ64" s="279"/>
      <c r="CK64" s="279"/>
      <c r="CL64" s="279"/>
      <c r="CM64" s="279"/>
      <c r="CN64" s="279"/>
      <c r="CO64" s="279"/>
      <c r="CP64" s="279"/>
      <c r="CQ64" s="279"/>
      <c r="CR64" s="279"/>
      <c r="CS64" s="279"/>
      <c r="CT64" s="279"/>
      <c r="CU64" s="279"/>
      <c r="CV64" s="279"/>
      <c r="CW64" s="279"/>
      <c r="CX64" s="279"/>
      <c r="CY64" s="279"/>
      <c r="CZ64" s="279"/>
      <c r="DA64" s="279"/>
      <c r="DB64" s="279"/>
      <c r="DC64" s="279"/>
      <c r="DD64" s="279"/>
      <c r="DE64" s="279"/>
      <c r="DF64" s="279"/>
      <c r="DG64" s="279"/>
      <c r="DH64" s="279"/>
      <c r="DI64" s="279"/>
      <c r="DJ64" s="279"/>
      <c r="DK64" s="279"/>
      <c r="DL64" s="279"/>
      <c r="DM64" s="279"/>
      <c r="DN64" s="279"/>
      <c r="DO64" s="279"/>
      <c r="DP64" s="279"/>
      <c r="DQ64" s="279"/>
      <c r="DR64" s="279"/>
      <c r="DS64" s="279"/>
      <c r="DT64" s="279"/>
      <c r="DU64" s="279"/>
      <c r="DV64" s="279"/>
      <c r="DW64" s="279"/>
      <c r="DX64" s="279"/>
      <c r="DY64" s="279"/>
      <c r="DZ64" s="279"/>
      <c r="EA64" s="279"/>
      <c r="EB64" s="279"/>
      <c r="EC64" s="279"/>
      <c r="ED64" s="279"/>
      <c r="EE64" s="279"/>
      <c r="EF64" s="279"/>
      <c r="EG64" s="279"/>
      <c r="EH64" s="279"/>
      <c r="EI64" s="279"/>
      <c r="EJ64" s="279"/>
      <c r="EK64" s="279"/>
      <c r="EL64" s="279"/>
      <c r="EM64" s="279"/>
      <c r="EN64" s="279"/>
      <c r="EO64" s="279"/>
      <c r="EP64" s="279"/>
      <c r="EQ64" s="279"/>
      <c r="ER64" s="279"/>
      <c r="ES64" s="279"/>
      <c r="ET64" s="279"/>
      <c r="EU64" s="279"/>
      <c r="EV64" s="279"/>
      <c r="EW64" s="279"/>
      <c r="EX64" s="279"/>
      <c r="EY64" s="279"/>
      <c r="EZ64" s="279"/>
      <c r="FA64" s="279"/>
      <c r="FB64" s="279"/>
      <c r="FC64" s="279"/>
      <c r="FD64" s="279"/>
      <c r="FE64" s="279"/>
      <c r="FF64" s="279"/>
      <c r="FG64" s="279"/>
      <c r="FH64" s="279"/>
      <c r="FI64" s="279"/>
      <c r="FJ64" s="279"/>
      <c r="FK64" s="279"/>
      <c r="FL64" s="279"/>
      <c r="FM64" s="279"/>
      <c r="FN64" s="279"/>
      <c r="FO64" s="279"/>
      <c r="FP64" s="279"/>
      <c r="FQ64" s="279"/>
      <c r="FR64" s="279"/>
      <c r="FS64" s="279"/>
      <c r="FT64" s="279"/>
      <c r="FU64" s="279"/>
      <c r="FV64" s="279"/>
      <c r="FW64" s="279"/>
      <c r="FX64" s="279"/>
      <c r="FY64" s="279"/>
      <c r="FZ64" s="279"/>
      <c r="GA64" s="279"/>
      <c r="GB64" s="279"/>
      <c r="GC64" s="279"/>
      <c r="GD64" s="279"/>
      <c r="GE64" s="279"/>
      <c r="GF64" s="279"/>
      <c r="GG64" s="279"/>
      <c r="GH64" s="279"/>
      <c r="GI64" s="279"/>
      <c r="GJ64" s="279"/>
      <c r="GK64" s="279"/>
      <c r="GL64" s="279"/>
      <c r="GM64" s="279"/>
      <c r="GN64" s="279"/>
      <c r="GO64" s="279"/>
      <c r="GP64" s="279"/>
      <c r="GQ64" s="279"/>
      <c r="GR64" s="279"/>
      <c r="GS64" s="279"/>
      <c r="GT64" s="279"/>
      <c r="GU64" s="279"/>
      <c r="GV64" s="279"/>
      <c r="GW64" s="279"/>
      <c r="GX64" s="279"/>
      <c r="GY64" s="279"/>
      <c r="GZ64" s="279"/>
      <c r="HA64" s="279"/>
      <c r="HB64" s="279"/>
      <c r="HC64" s="279"/>
      <c r="HD64" s="279"/>
      <c r="HE64" s="279"/>
      <c r="HF64" s="279"/>
      <c r="HG64" s="279"/>
      <c r="HH64" s="279"/>
      <c r="HI64" s="279"/>
      <c r="HJ64" s="279"/>
      <c r="HK64" s="279"/>
      <c r="HL64" s="279"/>
      <c r="HM64" s="279"/>
      <c r="HN64" s="279"/>
      <c r="HO64" s="279"/>
      <c r="HP64" s="279"/>
      <c r="HQ64" s="279"/>
      <c r="HR64" s="279"/>
      <c r="HS64" s="279"/>
      <c r="HT64" s="279"/>
      <c r="HU64" s="279"/>
      <c r="HV64" s="279"/>
      <c r="HW64" s="279"/>
      <c r="HX64" s="279"/>
      <c r="HY64" s="279"/>
      <c r="HZ64" s="279"/>
      <c r="IA64" s="279"/>
      <c r="IB64" s="279"/>
      <c r="IC64" s="279"/>
      <c r="ID64" s="279"/>
      <c r="IE64" s="279"/>
      <c r="IF64" s="279"/>
      <c r="IG64" s="279"/>
      <c r="IH64" s="279"/>
      <c r="II64" s="279"/>
      <c r="IJ64" s="279"/>
      <c r="IK64" s="279"/>
      <c r="IL64" s="279"/>
      <c r="IM64" s="279"/>
      <c r="IN64" s="279"/>
      <c r="IO64" s="279"/>
      <c r="IP64" s="279"/>
      <c r="IQ64" s="279"/>
      <c r="IR64" s="279"/>
      <c r="IS64" s="279"/>
      <c r="IT64" s="279"/>
      <c r="IU64" s="279"/>
    </row>
    <row r="65" spans="1:255" s="262" customFormat="1" ht="24" customHeight="1">
      <c r="A65" s="309"/>
      <c r="B65" s="279"/>
      <c r="C65" s="279"/>
      <c r="D65" s="309"/>
      <c r="E65" s="310"/>
      <c r="F65" s="314"/>
      <c r="G65" s="279"/>
      <c r="H65" s="279"/>
      <c r="I65" s="279"/>
      <c r="J65" s="279"/>
      <c r="K65" s="279"/>
      <c r="L65" s="279"/>
      <c r="M65" s="279"/>
      <c r="N65" s="279"/>
      <c r="O65" s="279"/>
      <c r="P65" s="279"/>
      <c r="Q65" s="279"/>
      <c r="R65" s="279"/>
      <c r="S65" s="279"/>
      <c r="T65" s="279"/>
      <c r="U65" s="279"/>
      <c r="V65" s="279"/>
      <c r="W65" s="279"/>
      <c r="X65" s="279"/>
      <c r="Y65" s="279"/>
      <c r="Z65" s="279"/>
      <c r="AA65" s="279"/>
      <c r="AB65" s="279"/>
      <c r="AC65" s="279"/>
      <c r="AD65" s="279"/>
      <c r="AE65" s="279"/>
      <c r="AF65" s="279"/>
      <c r="AG65" s="279"/>
      <c r="AH65" s="279"/>
      <c r="AI65" s="279"/>
      <c r="AJ65" s="279"/>
      <c r="AK65" s="279"/>
      <c r="AL65" s="279"/>
      <c r="AM65" s="279"/>
      <c r="AN65" s="279"/>
      <c r="AO65" s="279"/>
      <c r="AP65" s="279"/>
      <c r="AQ65" s="279"/>
      <c r="AR65" s="279"/>
      <c r="AS65" s="279"/>
      <c r="AT65" s="279"/>
      <c r="AU65" s="279"/>
      <c r="AV65" s="279"/>
      <c r="AW65" s="279"/>
      <c r="AX65" s="279"/>
      <c r="AY65" s="279"/>
      <c r="AZ65" s="279"/>
      <c r="BA65" s="279"/>
      <c r="BB65" s="279"/>
      <c r="BC65" s="279"/>
      <c r="BD65" s="279"/>
      <c r="BE65" s="279"/>
      <c r="BF65" s="279"/>
      <c r="BG65" s="279"/>
      <c r="BH65" s="279"/>
      <c r="BI65" s="279"/>
      <c r="BJ65" s="279"/>
      <c r="BK65" s="279"/>
      <c r="BL65" s="279"/>
      <c r="BM65" s="279"/>
      <c r="BN65" s="279"/>
      <c r="BO65" s="279"/>
      <c r="BP65" s="279"/>
      <c r="BQ65" s="279"/>
      <c r="BR65" s="279"/>
      <c r="BS65" s="279"/>
      <c r="BT65" s="279"/>
      <c r="BU65" s="279"/>
      <c r="BV65" s="279"/>
      <c r="BW65" s="279"/>
      <c r="BX65" s="279"/>
      <c r="BY65" s="279"/>
      <c r="BZ65" s="279"/>
      <c r="CA65" s="279"/>
      <c r="CB65" s="279"/>
      <c r="CC65" s="279"/>
      <c r="CD65" s="279"/>
      <c r="CE65" s="279"/>
      <c r="CF65" s="279"/>
      <c r="CG65" s="279"/>
      <c r="CH65" s="279"/>
      <c r="CI65" s="279"/>
      <c r="CJ65" s="279"/>
      <c r="CK65" s="279"/>
      <c r="CL65" s="279"/>
      <c r="CM65" s="279"/>
      <c r="CN65" s="279"/>
      <c r="CO65" s="279"/>
      <c r="CP65" s="279"/>
      <c r="CQ65" s="279"/>
      <c r="CR65" s="279"/>
      <c r="CS65" s="279"/>
      <c r="CT65" s="279"/>
      <c r="CU65" s="279"/>
      <c r="CV65" s="279"/>
      <c r="CW65" s="279"/>
      <c r="CX65" s="279"/>
      <c r="CY65" s="279"/>
      <c r="CZ65" s="279"/>
      <c r="DA65" s="279"/>
      <c r="DB65" s="279"/>
      <c r="DC65" s="279"/>
      <c r="DD65" s="279"/>
      <c r="DE65" s="279"/>
      <c r="DF65" s="279"/>
      <c r="DG65" s="279"/>
      <c r="DH65" s="279"/>
      <c r="DI65" s="279"/>
      <c r="DJ65" s="279"/>
      <c r="DK65" s="279"/>
      <c r="DL65" s="279"/>
      <c r="DM65" s="279"/>
      <c r="DN65" s="279"/>
      <c r="DO65" s="279"/>
      <c r="DP65" s="279"/>
      <c r="DQ65" s="279"/>
      <c r="DR65" s="279"/>
      <c r="DS65" s="279"/>
      <c r="DT65" s="279"/>
      <c r="DU65" s="279"/>
      <c r="DV65" s="279"/>
      <c r="DW65" s="279"/>
      <c r="DX65" s="279"/>
      <c r="DY65" s="279"/>
      <c r="DZ65" s="279"/>
      <c r="EA65" s="279"/>
      <c r="EB65" s="279"/>
      <c r="EC65" s="279"/>
      <c r="ED65" s="279"/>
      <c r="EE65" s="279"/>
      <c r="EF65" s="279"/>
      <c r="EG65" s="279"/>
      <c r="EH65" s="279"/>
      <c r="EI65" s="279"/>
      <c r="EJ65" s="279"/>
      <c r="EK65" s="279"/>
      <c r="EL65" s="279"/>
      <c r="EM65" s="279"/>
      <c r="EN65" s="279"/>
      <c r="EO65" s="279"/>
      <c r="EP65" s="279"/>
      <c r="EQ65" s="279"/>
      <c r="ER65" s="279"/>
      <c r="ES65" s="279"/>
      <c r="ET65" s="279"/>
      <c r="EU65" s="279"/>
      <c r="EV65" s="279"/>
      <c r="EW65" s="279"/>
      <c r="EX65" s="279"/>
      <c r="EY65" s="279"/>
      <c r="EZ65" s="279"/>
      <c r="FA65" s="279"/>
      <c r="FB65" s="279"/>
      <c r="FC65" s="279"/>
      <c r="FD65" s="279"/>
      <c r="FE65" s="279"/>
      <c r="FF65" s="279"/>
      <c r="FG65" s="279"/>
      <c r="FH65" s="279"/>
      <c r="FI65" s="279"/>
      <c r="FJ65" s="279"/>
      <c r="FK65" s="279"/>
      <c r="FL65" s="279"/>
      <c r="FM65" s="279"/>
      <c r="FN65" s="279"/>
      <c r="FO65" s="279"/>
      <c r="FP65" s="279"/>
      <c r="FQ65" s="279"/>
      <c r="FR65" s="279"/>
      <c r="FS65" s="279"/>
      <c r="FT65" s="279"/>
      <c r="FU65" s="279"/>
      <c r="FV65" s="279"/>
      <c r="FW65" s="279"/>
      <c r="FX65" s="279"/>
      <c r="FY65" s="279"/>
      <c r="FZ65" s="279"/>
      <c r="GA65" s="279"/>
      <c r="GB65" s="279"/>
      <c r="GC65" s="279"/>
      <c r="GD65" s="279"/>
      <c r="GE65" s="279"/>
      <c r="GF65" s="279"/>
      <c r="GG65" s="279"/>
      <c r="GH65" s="279"/>
      <c r="GI65" s="279"/>
      <c r="GJ65" s="279"/>
      <c r="GK65" s="279"/>
      <c r="GL65" s="279"/>
      <c r="GM65" s="279"/>
      <c r="GN65" s="279"/>
      <c r="GO65" s="279"/>
      <c r="GP65" s="279"/>
      <c r="GQ65" s="279"/>
      <c r="GR65" s="279"/>
      <c r="GS65" s="279"/>
      <c r="GT65" s="279"/>
      <c r="GU65" s="279"/>
      <c r="GV65" s="279"/>
      <c r="GW65" s="279"/>
      <c r="GX65" s="279"/>
      <c r="GY65" s="279"/>
      <c r="GZ65" s="279"/>
      <c r="HA65" s="279"/>
      <c r="HB65" s="279"/>
      <c r="HC65" s="279"/>
      <c r="HD65" s="279"/>
      <c r="HE65" s="279"/>
      <c r="HF65" s="279"/>
      <c r="HG65" s="279"/>
      <c r="HH65" s="279"/>
      <c r="HI65" s="279"/>
      <c r="HJ65" s="279"/>
      <c r="HK65" s="279"/>
      <c r="HL65" s="279"/>
      <c r="HM65" s="279"/>
      <c r="HN65" s="279"/>
      <c r="HO65" s="279"/>
      <c r="HP65" s="279"/>
      <c r="HQ65" s="279"/>
      <c r="HR65" s="279"/>
      <c r="HS65" s="279"/>
      <c r="HT65" s="279"/>
      <c r="HU65" s="279"/>
      <c r="HV65" s="279"/>
      <c r="HW65" s="279"/>
      <c r="HX65" s="279"/>
      <c r="HY65" s="279"/>
      <c r="HZ65" s="279"/>
      <c r="IA65" s="279"/>
      <c r="IB65" s="279"/>
      <c r="IC65" s="279"/>
      <c r="ID65" s="279"/>
      <c r="IE65" s="279"/>
      <c r="IF65" s="279"/>
      <c r="IG65" s="279"/>
      <c r="IH65" s="279"/>
      <c r="II65" s="279"/>
      <c r="IJ65" s="279"/>
      <c r="IK65" s="279"/>
      <c r="IL65" s="279"/>
      <c r="IM65" s="279"/>
      <c r="IN65" s="279"/>
      <c r="IO65" s="279"/>
      <c r="IP65" s="279"/>
      <c r="IQ65" s="279"/>
      <c r="IR65" s="279"/>
      <c r="IS65" s="279"/>
      <c r="IT65" s="279"/>
      <c r="IU65" s="279"/>
    </row>
    <row r="66" spans="1:255" s="262" customFormat="1" ht="24" customHeight="1">
      <c r="A66" s="309"/>
      <c r="B66" s="279"/>
      <c r="C66" s="279"/>
      <c r="D66" s="309"/>
      <c r="E66" s="310"/>
      <c r="F66" s="314"/>
      <c r="G66" s="279"/>
      <c r="H66" s="279"/>
      <c r="I66" s="279"/>
      <c r="J66" s="279"/>
      <c r="K66" s="279"/>
      <c r="L66" s="279"/>
      <c r="M66" s="279"/>
      <c r="N66" s="279"/>
      <c r="O66" s="279"/>
      <c r="P66" s="279"/>
      <c r="Q66" s="279"/>
      <c r="R66" s="279"/>
      <c r="S66" s="279"/>
      <c r="T66" s="279"/>
      <c r="U66" s="279"/>
      <c r="V66" s="279"/>
      <c r="W66" s="279"/>
      <c r="X66" s="279"/>
      <c r="Y66" s="279"/>
      <c r="Z66" s="279"/>
      <c r="AA66" s="279"/>
      <c r="AB66" s="279"/>
      <c r="AC66" s="279"/>
      <c r="AD66" s="279"/>
      <c r="AE66" s="279"/>
      <c r="AF66" s="279"/>
      <c r="AG66" s="279"/>
      <c r="AH66" s="279"/>
      <c r="AI66" s="279"/>
      <c r="AJ66" s="279"/>
      <c r="AK66" s="279"/>
      <c r="AL66" s="279"/>
      <c r="AM66" s="279"/>
      <c r="AN66" s="279"/>
      <c r="AO66" s="279"/>
      <c r="AP66" s="279"/>
      <c r="AQ66" s="279"/>
      <c r="AR66" s="279"/>
      <c r="AS66" s="279"/>
      <c r="AT66" s="279"/>
      <c r="AU66" s="279"/>
      <c r="AV66" s="279"/>
      <c r="AW66" s="279"/>
      <c r="AX66" s="279"/>
      <c r="AY66" s="279"/>
      <c r="AZ66" s="279"/>
      <c r="BA66" s="279"/>
      <c r="BB66" s="279"/>
      <c r="BC66" s="279"/>
      <c r="BD66" s="279"/>
      <c r="BE66" s="279"/>
      <c r="BF66" s="279"/>
      <c r="BG66" s="279"/>
      <c r="BH66" s="279"/>
      <c r="BI66" s="279"/>
      <c r="BJ66" s="279"/>
      <c r="BK66" s="279"/>
      <c r="BL66" s="279"/>
      <c r="BM66" s="279"/>
      <c r="BN66" s="279"/>
      <c r="BO66" s="279"/>
      <c r="BP66" s="279"/>
      <c r="BQ66" s="279"/>
      <c r="BR66" s="279"/>
      <c r="BS66" s="279"/>
      <c r="BT66" s="279"/>
      <c r="BU66" s="279"/>
      <c r="BV66" s="279"/>
      <c r="BW66" s="279"/>
      <c r="BX66" s="279"/>
      <c r="BY66" s="279"/>
      <c r="BZ66" s="279"/>
      <c r="CA66" s="279"/>
      <c r="CB66" s="279"/>
      <c r="CC66" s="279"/>
      <c r="CD66" s="279"/>
      <c r="CE66" s="279"/>
      <c r="CF66" s="279"/>
      <c r="CG66" s="279"/>
      <c r="CH66" s="279"/>
      <c r="CI66" s="279"/>
      <c r="CJ66" s="279"/>
      <c r="CK66" s="279"/>
      <c r="CL66" s="279"/>
      <c r="CM66" s="279"/>
      <c r="CN66" s="279"/>
      <c r="CO66" s="279"/>
      <c r="CP66" s="279"/>
      <c r="CQ66" s="279"/>
      <c r="CR66" s="279"/>
      <c r="CS66" s="279"/>
      <c r="CT66" s="279"/>
      <c r="CU66" s="279"/>
      <c r="CV66" s="279"/>
      <c r="CW66" s="279"/>
      <c r="CX66" s="279"/>
      <c r="CY66" s="279"/>
      <c r="CZ66" s="279"/>
      <c r="DA66" s="279"/>
      <c r="DB66" s="279"/>
      <c r="DC66" s="279"/>
      <c r="DD66" s="279"/>
      <c r="DE66" s="279"/>
      <c r="DF66" s="279"/>
      <c r="DG66" s="279"/>
      <c r="DH66" s="279"/>
      <c r="DI66" s="279"/>
      <c r="DJ66" s="279"/>
      <c r="DK66" s="279"/>
      <c r="DL66" s="279"/>
      <c r="DM66" s="279"/>
      <c r="DN66" s="279"/>
      <c r="DO66" s="279"/>
      <c r="DP66" s="279"/>
      <c r="DQ66" s="279"/>
      <c r="DR66" s="279"/>
      <c r="DS66" s="279"/>
      <c r="DT66" s="279"/>
      <c r="DU66" s="279"/>
      <c r="DV66" s="279"/>
      <c r="DW66" s="279"/>
      <c r="DX66" s="279"/>
      <c r="DY66" s="279"/>
      <c r="DZ66" s="279"/>
      <c r="EA66" s="279"/>
      <c r="EB66" s="279"/>
      <c r="EC66" s="279"/>
      <c r="ED66" s="279"/>
      <c r="EE66" s="279"/>
      <c r="EF66" s="279"/>
      <c r="EG66" s="279"/>
      <c r="EH66" s="279"/>
      <c r="EI66" s="279"/>
      <c r="EJ66" s="279"/>
      <c r="EK66" s="279"/>
      <c r="EL66" s="279"/>
      <c r="EM66" s="279"/>
      <c r="EN66" s="279"/>
      <c r="EO66" s="279"/>
      <c r="EP66" s="279"/>
      <c r="EQ66" s="279"/>
      <c r="ER66" s="279"/>
      <c r="ES66" s="279"/>
      <c r="ET66" s="279"/>
      <c r="EU66" s="279"/>
      <c r="EV66" s="279"/>
      <c r="EW66" s="279"/>
      <c r="EX66" s="279"/>
      <c r="EY66" s="279"/>
      <c r="EZ66" s="279"/>
      <c r="FA66" s="279"/>
      <c r="FB66" s="279"/>
      <c r="FC66" s="279"/>
      <c r="FD66" s="279"/>
      <c r="FE66" s="279"/>
      <c r="FF66" s="279"/>
      <c r="FG66" s="279"/>
      <c r="FH66" s="279"/>
      <c r="FI66" s="279"/>
      <c r="FJ66" s="279"/>
      <c r="FK66" s="279"/>
      <c r="FL66" s="279"/>
      <c r="FM66" s="279"/>
      <c r="FN66" s="279"/>
      <c r="FO66" s="279"/>
      <c r="FP66" s="279"/>
      <c r="FQ66" s="279"/>
      <c r="FR66" s="279"/>
      <c r="FS66" s="279"/>
      <c r="FT66" s="279"/>
      <c r="FU66" s="279"/>
      <c r="FV66" s="279"/>
      <c r="FW66" s="279"/>
      <c r="FX66" s="279"/>
      <c r="FY66" s="279"/>
      <c r="FZ66" s="279"/>
      <c r="GA66" s="279"/>
      <c r="GB66" s="279"/>
      <c r="GC66" s="279"/>
      <c r="GD66" s="279"/>
      <c r="GE66" s="279"/>
      <c r="GF66" s="279"/>
      <c r="GG66" s="279"/>
      <c r="GH66" s="279"/>
      <c r="GI66" s="279"/>
      <c r="GJ66" s="279"/>
      <c r="GK66" s="279"/>
      <c r="GL66" s="279"/>
      <c r="GM66" s="279"/>
      <c r="GN66" s="279"/>
      <c r="GO66" s="279"/>
      <c r="GP66" s="279"/>
      <c r="GQ66" s="279"/>
      <c r="GR66" s="279"/>
      <c r="GS66" s="279"/>
      <c r="GT66" s="279"/>
      <c r="GU66" s="279"/>
      <c r="GV66" s="279"/>
      <c r="GW66" s="279"/>
      <c r="GX66" s="279"/>
      <c r="GY66" s="279"/>
      <c r="GZ66" s="279"/>
      <c r="HA66" s="279"/>
      <c r="HB66" s="279"/>
      <c r="HC66" s="279"/>
      <c r="HD66" s="279"/>
      <c r="HE66" s="279"/>
      <c r="HF66" s="279"/>
      <c r="HG66" s="279"/>
      <c r="HH66" s="279"/>
      <c r="HI66" s="279"/>
      <c r="HJ66" s="279"/>
      <c r="HK66" s="279"/>
      <c r="HL66" s="279"/>
      <c r="HM66" s="279"/>
      <c r="HN66" s="279"/>
      <c r="HO66" s="279"/>
      <c r="HP66" s="279"/>
      <c r="HQ66" s="279"/>
      <c r="HR66" s="279"/>
      <c r="HS66" s="279"/>
      <c r="HT66" s="279"/>
      <c r="HU66" s="279"/>
      <c r="HV66" s="279"/>
      <c r="HW66" s="279"/>
      <c r="HX66" s="279"/>
      <c r="HY66" s="279"/>
      <c r="HZ66" s="279"/>
      <c r="IA66" s="279"/>
      <c r="IB66" s="279"/>
      <c r="IC66" s="279"/>
      <c r="ID66" s="279"/>
      <c r="IE66" s="279"/>
      <c r="IF66" s="279"/>
      <c r="IG66" s="279"/>
      <c r="IH66" s="279"/>
      <c r="II66" s="279"/>
      <c r="IJ66" s="279"/>
      <c r="IK66" s="279"/>
      <c r="IL66" s="279"/>
      <c r="IM66" s="279"/>
      <c r="IN66" s="279"/>
      <c r="IO66" s="279"/>
      <c r="IP66" s="279"/>
      <c r="IQ66" s="279"/>
      <c r="IR66" s="279"/>
      <c r="IS66" s="279"/>
      <c r="IT66" s="279"/>
      <c r="IU66" s="279"/>
    </row>
    <row r="67" spans="1:255" s="262" customFormat="1" ht="24" customHeight="1">
      <c r="A67" s="309"/>
      <c r="B67" s="279"/>
      <c r="C67" s="279"/>
      <c r="D67" s="309"/>
      <c r="E67" s="310"/>
      <c r="F67" s="314"/>
      <c r="G67" s="279"/>
      <c r="H67" s="279"/>
      <c r="I67" s="279"/>
      <c r="J67" s="279"/>
      <c r="K67" s="279"/>
      <c r="L67" s="279"/>
      <c r="M67" s="279"/>
      <c r="N67" s="279"/>
      <c r="O67" s="279"/>
      <c r="P67" s="279"/>
      <c r="Q67" s="279"/>
      <c r="R67" s="279"/>
      <c r="S67" s="279"/>
      <c r="T67" s="279"/>
      <c r="U67" s="279"/>
      <c r="V67" s="279"/>
      <c r="W67" s="279"/>
      <c r="X67" s="279"/>
      <c r="Y67" s="279"/>
      <c r="Z67" s="279"/>
      <c r="AA67" s="279"/>
      <c r="AB67" s="279"/>
      <c r="AC67" s="279"/>
      <c r="AD67" s="279"/>
      <c r="AE67" s="279"/>
      <c r="AF67" s="279"/>
      <c r="AG67" s="279"/>
      <c r="AH67" s="279"/>
      <c r="AI67" s="279"/>
      <c r="AJ67" s="279"/>
      <c r="AK67" s="279"/>
      <c r="AL67" s="279"/>
      <c r="AM67" s="279"/>
      <c r="AN67" s="279"/>
      <c r="AO67" s="279"/>
      <c r="AP67" s="279"/>
      <c r="AQ67" s="279"/>
      <c r="AR67" s="279"/>
      <c r="AS67" s="279"/>
      <c r="AT67" s="279"/>
      <c r="AU67" s="279"/>
      <c r="AV67" s="279"/>
      <c r="AW67" s="279"/>
      <c r="AX67" s="279"/>
      <c r="AY67" s="279"/>
      <c r="AZ67" s="279"/>
      <c r="BA67" s="279"/>
      <c r="BB67" s="279"/>
      <c r="BC67" s="279"/>
      <c r="BD67" s="279"/>
      <c r="BE67" s="279"/>
      <c r="BF67" s="279"/>
      <c r="BG67" s="279"/>
      <c r="BH67" s="279"/>
      <c r="BI67" s="279"/>
      <c r="BJ67" s="279"/>
      <c r="BK67" s="279"/>
      <c r="BL67" s="279"/>
      <c r="BM67" s="279"/>
      <c r="BN67" s="279"/>
      <c r="BO67" s="279"/>
      <c r="BP67" s="279"/>
      <c r="BQ67" s="279"/>
      <c r="BR67" s="279"/>
      <c r="BS67" s="279"/>
      <c r="BT67" s="279"/>
      <c r="BU67" s="279"/>
      <c r="BV67" s="279"/>
      <c r="BW67" s="279"/>
      <c r="BX67" s="279"/>
      <c r="BY67" s="279"/>
      <c r="BZ67" s="279"/>
      <c r="CA67" s="279"/>
      <c r="CB67" s="279"/>
      <c r="CC67" s="279"/>
      <c r="CD67" s="279"/>
      <c r="CE67" s="279"/>
      <c r="CF67" s="279"/>
      <c r="CG67" s="279"/>
      <c r="CH67" s="279"/>
      <c r="CI67" s="279"/>
      <c r="CJ67" s="279"/>
      <c r="CK67" s="279"/>
      <c r="CL67" s="279"/>
      <c r="CM67" s="279"/>
      <c r="CN67" s="279"/>
      <c r="CO67" s="279"/>
      <c r="CP67" s="279"/>
      <c r="CQ67" s="279"/>
      <c r="CR67" s="279"/>
      <c r="CS67" s="279"/>
      <c r="CT67" s="279"/>
      <c r="CU67" s="279"/>
      <c r="CV67" s="279"/>
      <c r="CW67" s="279"/>
      <c r="CX67" s="279"/>
      <c r="CY67" s="279"/>
      <c r="CZ67" s="279"/>
      <c r="DA67" s="279"/>
      <c r="DB67" s="279"/>
      <c r="DC67" s="279"/>
      <c r="DD67" s="279"/>
      <c r="DE67" s="279"/>
      <c r="DF67" s="279"/>
      <c r="DG67" s="279"/>
      <c r="DH67" s="279"/>
      <c r="DI67" s="279"/>
      <c r="DJ67" s="279"/>
      <c r="DK67" s="279"/>
      <c r="DL67" s="279"/>
      <c r="DM67" s="279"/>
      <c r="DN67" s="279"/>
      <c r="DO67" s="279"/>
      <c r="DP67" s="279"/>
      <c r="DQ67" s="279"/>
      <c r="DR67" s="279"/>
      <c r="DS67" s="279"/>
      <c r="DT67" s="279"/>
      <c r="DU67" s="279"/>
      <c r="DV67" s="279"/>
      <c r="DW67" s="279"/>
      <c r="DX67" s="279"/>
      <c r="DY67" s="279"/>
      <c r="DZ67" s="279"/>
      <c r="EA67" s="279"/>
      <c r="EB67" s="279"/>
      <c r="EC67" s="279"/>
      <c r="ED67" s="279"/>
      <c r="EE67" s="279"/>
      <c r="EF67" s="279"/>
      <c r="EG67" s="279"/>
      <c r="EH67" s="279"/>
      <c r="EI67" s="279"/>
      <c r="EJ67" s="279"/>
      <c r="EK67" s="279"/>
      <c r="EL67" s="279"/>
      <c r="EM67" s="279"/>
      <c r="EN67" s="279"/>
      <c r="EO67" s="279"/>
      <c r="EP67" s="279"/>
      <c r="EQ67" s="279"/>
      <c r="ER67" s="279"/>
      <c r="ES67" s="279"/>
      <c r="ET67" s="279"/>
      <c r="EU67" s="279"/>
      <c r="EV67" s="279"/>
      <c r="EW67" s="279"/>
      <c r="EX67" s="279"/>
      <c r="EY67" s="279"/>
      <c r="EZ67" s="279"/>
      <c r="FA67" s="279"/>
      <c r="FB67" s="279"/>
      <c r="FC67" s="279"/>
      <c r="FD67" s="279"/>
      <c r="FE67" s="279"/>
      <c r="FF67" s="279"/>
      <c r="FG67" s="279"/>
      <c r="FH67" s="279"/>
      <c r="FI67" s="279"/>
      <c r="FJ67" s="279"/>
      <c r="FK67" s="279"/>
      <c r="FL67" s="279"/>
      <c r="FM67" s="279"/>
      <c r="FN67" s="279"/>
      <c r="FO67" s="279"/>
      <c r="FP67" s="279"/>
      <c r="FQ67" s="279"/>
      <c r="FR67" s="279"/>
      <c r="FS67" s="279"/>
      <c r="FT67" s="279"/>
      <c r="FU67" s="279"/>
      <c r="FV67" s="279"/>
      <c r="FW67" s="279"/>
      <c r="FX67" s="279"/>
      <c r="FY67" s="279"/>
      <c r="FZ67" s="279"/>
      <c r="GA67" s="279"/>
      <c r="GB67" s="279"/>
      <c r="GC67" s="279"/>
      <c r="GD67" s="279"/>
      <c r="GE67" s="279"/>
      <c r="GF67" s="279"/>
      <c r="GG67" s="279"/>
      <c r="GH67" s="279"/>
      <c r="GI67" s="279"/>
      <c r="GJ67" s="279"/>
      <c r="GK67" s="279"/>
      <c r="GL67" s="279"/>
      <c r="GM67" s="279"/>
      <c r="GN67" s="279"/>
      <c r="GO67" s="279"/>
      <c r="GP67" s="279"/>
      <c r="GQ67" s="279"/>
      <c r="GR67" s="279"/>
      <c r="GS67" s="279"/>
      <c r="GT67" s="279"/>
      <c r="GU67" s="279"/>
      <c r="GV67" s="279"/>
      <c r="GW67" s="279"/>
      <c r="GX67" s="279"/>
      <c r="GY67" s="279"/>
      <c r="GZ67" s="279"/>
      <c r="HA67" s="279"/>
      <c r="HB67" s="279"/>
      <c r="HC67" s="279"/>
      <c r="HD67" s="279"/>
      <c r="HE67" s="279"/>
      <c r="HF67" s="279"/>
      <c r="HG67" s="279"/>
      <c r="HH67" s="279"/>
      <c r="HI67" s="279"/>
      <c r="HJ67" s="279"/>
      <c r="HK67" s="279"/>
      <c r="HL67" s="279"/>
      <c r="HM67" s="279"/>
      <c r="HN67" s="279"/>
      <c r="HO67" s="279"/>
      <c r="HP67" s="279"/>
      <c r="HQ67" s="279"/>
      <c r="HR67" s="279"/>
      <c r="HS67" s="279"/>
      <c r="HT67" s="279"/>
      <c r="HU67" s="279"/>
      <c r="HV67" s="279"/>
      <c r="HW67" s="279"/>
      <c r="HX67" s="279"/>
      <c r="HY67" s="279"/>
      <c r="HZ67" s="279"/>
      <c r="IA67" s="279"/>
      <c r="IB67" s="279"/>
      <c r="IC67" s="279"/>
      <c r="ID67" s="279"/>
      <c r="IE67" s="279"/>
      <c r="IF67" s="279"/>
      <c r="IG67" s="279"/>
      <c r="IH67" s="279"/>
      <c r="II67" s="279"/>
      <c r="IJ67" s="279"/>
      <c r="IK67" s="279"/>
      <c r="IL67" s="279"/>
      <c r="IM67" s="279"/>
      <c r="IN67" s="279"/>
      <c r="IO67" s="279"/>
      <c r="IP67" s="279"/>
      <c r="IQ67" s="279"/>
      <c r="IR67" s="279"/>
      <c r="IS67" s="279"/>
      <c r="IT67" s="279"/>
      <c r="IU67" s="279"/>
    </row>
    <row r="68" spans="1:255" s="262" customFormat="1" ht="24" customHeight="1">
      <c r="A68" s="309"/>
      <c r="B68" s="279"/>
      <c r="C68" s="279"/>
      <c r="D68" s="309"/>
      <c r="E68" s="310"/>
      <c r="F68" s="314"/>
      <c r="G68" s="279"/>
      <c r="H68" s="279"/>
      <c r="I68" s="279"/>
      <c r="J68" s="279"/>
      <c r="K68" s="279"/>
      <c r="L68" s="279"/>
      <c r="M68" s="279"/>
      <c r="N68" s="279"/>
      <c r="O68" s="279"/>
      <c r="P68" s="279"/>
      <c r="Q68" s="279"/>
      <c r="R68" s="279"/>
      <c r="S68" s="279"/>
      <c r="T68" s="279"/>
      <c r="U68" s="279"/>
      <c r="V68" s="279"/>
      <c r="W68" s="279"/>
      <c r="X68" s="279"/>
      <c r="Y68" s="279"/>
      <c r="Z68" s="279"/>
      <c r="AA68" s="279"/>
      <c r="AB68" s="279"/>
      <c r="AC68" s="279"/>
      <c r="AD68" s="279"/>
      <c r="AE68" s="279"/>
      <c r="AF68" s="279"/>
      <c r="AG68" s="279"/>
      <c r="AH68" s="279"/>
      <c r="AI68" s="279"/>
      <c r="AJ68" s="279"/>
      <c r="AK68" s="279"/>
      <c r="AL68" s="279"/>
      <c r="AM68" s="279"/>
      <c r="AN68" s="279"/>
      <c r="AO68" s="279"/>
      <c r="AP68" s="279"/>
      <c r="AQ68" s="279"/>
      <c r="AR68" s="279"/>
      <c r="AS68" s="279"/>
      <c r="AT68" s="279"/>
      <c r="AU68" s="279"/>
      <c r="AV68" s="279"/>
      <c r="AW68" s="279"/>
      <c r="AX68" s="279"/>
      <c r="AY68" s="279"/>
      <c r="AZ68" s="279"/>
      <c r="BA68" s="279"/>
      <c r="BB68" s="279"/>
      <c r="BC68" s="279"/>
      <c r="BD68" s="279"/>
      <c r="BE68" s="279"/>
      <c r="BF68" s="279"/>
      <c r="BG68" s="279"/>
      <c r="BH68" s="279"/>
      <c r="BI68" s="279"/>
      <c r="BJ68" s="279"/>
      <c r="BK68" s="279"/>
      <c r="BL68" s="279"/>
      <c r="BM68" s="279"/>
      <c r="BN68" s="279"/>
      <c r="BO68" s="279"/>
      <c r="BP68" s="279"/>
      <c r="BQ68" s="279"/>
      <c r="BR68" s="279"/>
      <c r="BS68" s="279"/>
      <c r="BT68" s="279"/>
      <c r="BU68" s="279"/>
      <c r="BV68" s="279"/>
      <c r="BW68" s="279"/>
      <c r="BX68" s="279"/>
      <c r="BY68" s="279"/>
      <c r="BZ68" s="279"/>
      <c r="CA68" s="279"/>
      <c r="CB68" s="279"/>
      <c r="CC68" s="279"/>
      <c r="CD68" s="279"/>
      <c r="CE68" s="279"/>
      <c r="CF68" s="279"/>
      <c r="CG68" s="279"/>
      <c r="CH68" s="279"/>
      <c r="CI68" s="279"/>
      <c r="CJ68" s="279"/>
      <c r="CK68" s="279"/>
      <c r="CL68" s="279"/>
      <c r="CM68" s="279"/>
      <c r="CN68" s="279"/>
      <c r="CO68" s="279"/>
      <c r="CP68" s="279"/>
      <c r="CQ68" s="279"/>
      <c r="CR68" s="279"/>
      <c r="CS68" s="279"/>
      <c r="CT68" s="279"/>
      <c r="CU68" s="279"/>
      <c r="CV68" s="279"/>
      <c r="CW68" s="279"/>
      <c r="CX68" s="279"/>
      <c r="CY68" s="279"/>
      <c r="CZ68" s="279"/>
      <c r="DA68" s="279"/>
      <c r="DB68" s="279"/>
      <c r="DC68" s="279"/>
      <c r="DD68" s="279"/>
      <c r="DE68" s="279"/>
      <c r="DF68" s="279"/>
      <c r="DG68" s="279"/>
      <c r="DH68" s="279"/>
      <c r="DI68" s="279"/>
      <c r="DJ68" s="279"/>
      <c r="DK68" s="279"/>
      <c r="DL68" s="279"/>
      <c r="DM68" s="279"/>
      <c r="DN68" s="279"/>
      <c r="DO68" s="279"/>
      <c r="DP68" s="279"/>
      <c r="DQ68" s="279"/>
      <c r="DR68" s="279"/>
      <c r="DS68" s="279"/>
      <c r="DT68" s="279"/>
      <c r="DU68" s="279"/>
      <c r="DV68" s="279"/>
      <c r="DW68" s="279"/>
      <c r="DX68" s="279"/>
      <c r="DY68" s="279"/>
      <c r="DZ68" s="279"/>
      <c r="EA68" s="279"/>
      <c r="EB68" s="279"/>
      <c r="EC68" s="279"/>
      <c r="ED68" s="279"/>
      <c r="EE68" s="279"/>
      <c r="EF68" s="279"/>
      <c r="EG68" s="279"/>
      <c r="EH68" s="279"/>
      <c r="EI68" s="279"/>
      <c r="EJ68" s="279"/>
      <c r="EK68" s="279"/>
      <c r="EL68" s="279"/>
      <c r="EM68" s="279"/>
      <c r="EN68" s="279"/>
      <c r="EO68" s="279"/>
      <c r="EP68" s="279"/>
      <c r="EQ68" s="279"/>
      <c r="ER68" s="279"/>
      <c r="ES68" s="279"/>
      <c r="ET68" s="279"/>
      <c r="EU68" s="279"/>
      <c r="EV68" s="279"/>
      <c r="EW68" s="279"/>
      <c r="EX68" s="279"/>
      <c r="EY68" s="279"/>
      <c r="EZ68" s="279"/>
      <c r="FA68" s="279"/>
      <c r="FB68" s="279"/>
      <c r="FC68" s="279"/>
      <c r="FD68" s="279"/>
      <c r="FE68" s="279"/>
      <c r="FF68" s="279"/>
      <c r="FG68" s="279"/>
      <c r="FH68" s="279"/>
      <c r="FI68" s="279"/>
      <c r="FJ68" s="279"/>
      <c r="FK68" s="279"/>
      <c r="FL68" s="279"/>
      <c r="FM68" s="279"/>
      <c r="FN68" s="279"/>
      <c r="FO68" s="279"/>
      <c r="FP68" s="279"/>
      <c r="FQ68" s="279"/>
      <c r="FR68" s="279"/>
      <c r="FS68" s="279"/>
      <c r="FT68" s="279"/>
      <c r="FU68" s="279"/>
      <c r="FV68" s="279"/>
      <c r="FW68" s="279"/>
      <c r="FX68" s="279"/>
      <c r="FY68" s="279"/>
      <c r="FZ68" s="279"/>
      <c r="GA68" s="279"/>
      <c r="GB68" s="279"/>
      <c r="GC68" s="279"/>
      <c r="GD68" s="279"/>
      <c r="GE68" s="279"/>
      <c r="GF68" s="279"/>
      <c r="GG68" s="279"/>
      <c r="GH68" s="279"/>
      <c r="GI68" s="279"/>
      <c r="GJ68" s="279"/>
      <c r="GK68" s="279"/>
      <c r="GL68" s="279"/>
      <c r="GM68" s="279"/>
      <c r="GN68" s="279"/>
      <c r="GO68" s="279"/>
      <c r="GP68" s="279"/>
      <c r="GQ68" s="279"/>
      <c r="GR68" s="279"/>
      <c r="GS68" s="279"/>
      <c r="GT68" s="279"/>
      <c r="GU68" s="279"/>
      <c r="GV68" s="279"/>
      <c r="GW68" s="279"/>
      <c r="GX68" s="279"/>
      <c r="GY68" s="279"/>
      <c r="GZ68" s="279"/>
      <c r="HA68" s="279"/>
      <c r="HB68" s="279"/>
      <c r="HC68" s="279"/>
      <c r="HD68" s="279"/>
      <c r="HE68" s="279"/>
      <c r="HF68" s="279"/>
      <c r="HG68" s="279"/>
      <c r="HH68" s="279"/>
      <c r="HI68" s="279"/>
      <c r="HJ68" s="279"/>
      <c r="HK68" s="279"/>
      <c r="HL68" s="279"/>
      <c r="HM68" s="279"/>
      <c r="HN68" s="279"/>
      <c r="HO68" s="279"/>
      <c r="HP68" s="279"/>
      <c r="HQ68" s="279"/>
      <c r="HR68" s="279"/>
      <c r="HS68" s="279"/>
      <c r="HT68" s="279"/>
      <c r="HU68" s="279"/>
      <c r="HV68" s="279"/>
      <c r="HW68" s="279"/>
      <c r="HX68" s="279"/>
      <c r="HY68" s="279"/>
      <c r="HZ68" s="279"/>
      <c r="IA68" s="279"/>
      <c r="IB68" s="279"/>
      <c r="IC68" s="279"/>
      <c r="ID68" s="279"/>
      <c r="IE68" s="279"/>
      <c r="IF68" s="279"/>
      <c r="IG68" s="279"/>
      <c r="IH68" s="279"/>
      <c r="II68" s="279"/>
      <c r="IJ68" s="279"/>
      <c r="IK68" s="279"/>
      <c r="IL68" s="279"/>
      <c r="IM68" s="279"/>
      <c r="IN68" s="279"/>
      <c r="IO68" s="279"/>
      <c r="IP68" s="279"/>
      <c r="IQ68" s="279"/>
      <c r="IR68" s="279"/>
      <c r="IS68" s="279"/>
      <c r="IT68" s="279"/>
      <c r="IU68" s="279"/>
    </row>
    <row r="69" spans="1:255" s="262" customFormat="1" ht="24" customHeight="1">
      <c r="A69" s="309"/>
      <c r="B69" s="279"/>
      <c r="C69" s="279"/>
      <c r="D69" s="309"/>
      <c r="E69" s="310"/>
      <c r="F69" s="314"/>
      <c r="G69" s="279"/>
      <c r="H69" s="279"/>
      <c r="I69" s="279"/>
      <c r="J69" s="279"/>
      <c r="K69" s="279"/>
      <c r="L69" s="279"/>
      <c r="M69" s="279"/>
      <c r="N69" s="279"/>
      <c r="O69" s="279"/>
      <c r="P69" s="279"/>
      <c r="Q69" s="279"/>
      <c r="R69" s="279"/>
      <c r="S69" s="279"/>
      <c r="T69" s="279"/>
      <c r="U69" s="279"/>
      <c r="V69" s="279"/>
      <c r="W69" s="279"/>
      <c r="X69" s="279"/>
      <c r="Y69" s="279"/>
      <c r="Z69" s="279"/>
      <c r="AA69" s="279"/>
      <c r="AB69" s="279"/>
      <c r="AC69" s="279"/>
      <c r="AD69" s="279"/>
      <c r="AE69" s="279"/>
      <c r="AF69" s="279"/>
      <c r="AG69" s="279"/>
      <c r="AH69" s="279"/>
      <c r="AI69" s="279"/>
      <c r="AJ69" s="279"/>
      <c r="AK69" s="279"/>
      <c r="AL69" s="279"/>
      <c r="AM69" s="279"/>
      <c r="AN69" s="279"/>
      <c r="AO69" s="279"/>
      <c r="AP69" s="279"/>
      <c r="AQ69" s="279"/>
      <c r="AR69" s="279"/>
      <c r="AS69" s="279"/>
      <c r="AT69" s="279"/>
      <c r="AU69" s="279"/>
      <c r="AV69" s="279"/>
      <c r="AW69" s="279"/>
      <c r="AX69" s="279"/>
      <c r="AY69" s="279"/>
      <c r="AZ69" s="279"/>
      <c r="BA69" s="279"/>
      <c r="BB69" s="279"/>
      <c r="BC69" s="279"/>
      <c r="BD69" s="279"/>
      <c r="BE69" s="279"/>
      <c r="BF69" s="279"/>
      <c r="BG69" s="279"/>
      <c r="BH69" s="279"/>
      <c r="BI69" s="279"/>
      <c r="BJ69" s="279"/>
      <c r="BK69" s="279"/>
      <c r="BL69" s="279"/>
      <c r="BM69" s="279"/>
      <c r="BN69" s="279"/>
      <c r="BO69" s="279"/>
      <c r="BP69" s="279"/>
      <c r="BQ69" s="279"/>
      <c r="BR69" s="279"/>
      <c r="BS69" s="279"/>
      <c r="BT69" s="279"/>
      <c r="BU69" s="279"/>
      <c r="BV69" s="279"/>
      <c r="BW69" s="279"/>
      <c r="BX69" s="279"/>
      <c r="BY69" s="279"/>
      <c r="BZ69" s="279"/>
      <c r="CA69" s="279"/>
      <c r="CB69" s="279"/>
      <c r="CC69" s="279"/>
      <c r="CD69" s="279"/>
      <c r="CE69" s="279"/>
      <c r="CF69" s="279"/>
      <c r="CG69" s="279"/>
      <c r="CH69" s="279"/>
      <c r="CI69" s="279"/>
      <c r="CJ69" s="279"/>
      <c r="CK69" s="279"/>
      <c r="CL69" s="279"/>
      <c r="CM69" s="279"/>
      <c r="CN69" s="279"/>
      <c r="CO69" s="279"/>
      <c r="CP69" s="279"/>
      <c r="CQ69" s="279"/>
      <c r="CR69" s="279"/>
      <c r="CS69" s="279"/>
      <c r="CT69" s="279"/>
      <c r="CU69" s="279"/>
      <c r="CV69" s="279"/>
      <c r="CW69" s="279"/>
      <c r="CX69" s="279"/>
      <c r="CY69" s="279"/>
      <c r="CZ69" s="279"/>
      <c r="DA69" s="279"/>
      <c r="DB69" s="279"/>
      <c r="DC69" s="279"/>
      <c r="DD69" s="279"/>
      <c r="DE69" s="279"/>
      <c r="DF69" s="279"/>
      <c r="DG69" s="279"/>
      <c r="DH69" s="279"/>
      <c r="DI69" s="279"/>
      <c r="DJ69" s="279"/>
      <c r="DK69" s="279"/>
      <c r="DL69" s="279"/>
      <c r="DM69" s="279"/>
      <c r="DN69" s="279"/>
      <c r="DO69" s="279"/>
      <c r="DP69" s="279"/>
      <c r="DQ69" s="279"/>
      <c r="DR69" s="279"/>
      <c r="DS69" s="279"/>
      <c r="DT69" s="279"/>
      <c r="DU69" s="279"/>
      <c r="DV69" s="279"/>
      <c r="DW69" s="279"/>
      <c r="DX69" s="279"/>
      <c r="DY69" s="279"/>
      <c r="DZ69" s="279"/>
      <c r="EA69" s="279"/>
      <c r="EB69" s="279"/>
      <c r="EC69" s="279"/>
      <c r="ED69" s="279"/>
      <c r="EE69" s="279"/>
      <c r="EF69" s="279"/>
      <c r="EG69" s="279"/>
      <c r="EH69" s="279"/>
      <c r="EI69" s="279"/>
      <c r="EJ69" s="279"/>
      <c r="EK69" s="279"/>
      <c r="EL69" s="279"/>
      <c r="EM69" s="279"/>
      <c r="EN69" s="279"/>
      <c r="EO69" s="279"/>
      <c r="EP69" s="279"/>
      <c r="EQ69" s="279"/>
      <c r="ER69" s="279"/>
      <c r="ES69" s="279"/>
      <c r="ET69" s="279"/>
      <c r="EU69" s="279"/>
      <c r="EV69" s="279"/>
      <c r="EW69" s="279"/>
      <c r="EX69" s="279"/>
      <c r="EY69" s="279"/>
      <c r="EZ69" s="279"/>
      <c r="FA69" s="279"/>
      <c r="FB69" s="279"/>
      <c r="FC69" s="279"/>
      <c r="FD69" s="279"/>
      <c r="FE69" s="279"/>
      <c r="FF69" s="279"/>
      <c r="FG69" s="279"/>
      <c r="FH69" s="279"/>
      <c r="FI69" s="279"/>
      <c r="FJ69" s="279"/>
      <c r="FK69" s="279"/>
      <c r="FL69" s="279"/>
      <c r="FM69" s="279"/>
      <c r="FN69" s="279"/>
      <c r="FO69" s="279"/>
      <c r="FP69" s="279"/>
      <c r="FQ69" s="279"/>
      <c r="FR69" s="279"/>
      <c r="FS69" s="279"/>
      <c r="FT69" s="279"/>
      <c r="FU69" s="279"/>
      <c r="FV69" s="279"/>
      <c r="FW69" s="279"/>
      <c r="FX69" s="279"/>
      <c r="FY69" s="279"/>
      <c r="FZ69" s="279"/>
      <c r="GA69" s="279"/>
      <c r="GB69" s="279"/>
      <c r="GC69" s="279"/>
      <c r="GD69" s="279"/>
      <c r="GE69" s="279"/>
      <c r="GF69" s="279"/>
      <c r="GG69" s="279"/>
      <c r="GH69" s="279"/>
      <c r="GI69" s="279"/>
      <c r="GJ69" s="279"/>
      <c r="GK69" s="279"/>
      <c r="GL69" s="279"/>
      <c r="GM69" s="279"/>
      <c r="GN69" s="279"/>
      <c r="GO69" s="279"/>
      <c r="GP69" s="279"/>
      <c r="GQ69" s="279"/>
      <c r="GR69" s="279"/>
      <c r="GS69" s="279"/>
      <c r="GT69" s="279"/>
      <c r="GU69" s="279"/>
      <c r="GV69" s="279"/>
      <c r="GW69" s="279"/>
      <c r="GX69" s="279"/>
      <c r="GY69" s="279"/>
      <c r="GZ69" s="279"/>
      <c r="HA69" s="279"/>
      <c r="HB69" s="279"/>
      <c r="HC69" s="279"/>
      <c r="HD69" s="279"/>
      <c r="HE69" s="279"/>
      <c r="HF69" s="279"/>
      <c r="HG69" s="279"/>
      <c r="HH69" s="279"/>
      <c r="HI69" s="279"/>
      <c r="HJ69" s="279"/>
      <c r="HK69" s="279"/>
      <c r="HL69" s="279"/>
      <c r="HM69" s="279"/>
      <c r="HN69" s="279"/>
      <c r="HO69" s="279"/>
      <c r="HP69" s="279"/>
      <c r="HQ69" s="279"/>
      <c r="HR69" s="279"/>
      <c r="HS69" s="279"/>
      <c r="HT69" s="279"/>
      <c r="HU69" s="279"/>
      <c r="HV69" s="279"/>
      <c r="HW69" s="279"/>
      <c r="HX69" s="279"/>
      <c r="HY69" s="279"/>
      <c r="HZ69" s="279"/>
      <c r="IA69" s="279"/>
      <c r="IB69" s="279"/>
      <c r="IC69" s="279"/>
      <c r="ID69" s="279"/>
      <c r="IE69" s="279"/>
      <c r="IF69" s="279"/>
      <c r="IG69" s="279"/>
      <c r="IH69" s="279"/>
      <c r="II69" s="279"/>
      <c r="IJ69" s="279"/>
      <c r="IK69" s="279"/>
      <c r="IL69" s="279"/>
      <c r="IM69" s="279"/>
      <c r="IN69" s="279"/>
      <c r="IO69" s="279"/>
      <c r="IP69" s="279"/>
      <c r="IQ69" s="279"/>
      <c r="IR69" s="279"/>
      <c r="IS69" s="279"/>
      <c r="IT69" s="279"/>
      <c r="IU69" s="279"/>
    </row>
    <row r="70" spans="1:255" s="262" customFormat="1" ht="24" customHeight="1">
      <c r="A70" s="309"/>
      <c r="B70" s="279"/>
      <c r="C70" s="279"/>
      <c r="D70" s="309"/>
      <c r="E70" s="310"/>
      <c r="F70" s="314"/>
      <c r="G70" s="279"/>
      <c r="H70" s="279"/>
      <c r="I70" s="279"/>
      <c r="J70" s="279"/>
      <c r="K70" s="279"/>
      <c r="L70" s="279"/>
      <c r="M70" s="279"/>
      <c r="N70" s="279"/>
      <c r="O70" s="279"/>
      <c r="P70" s="279"/>
      <c r="Q70" s="279"/>
      <c r="R70" s="279"/>
      <c r="S70" s="279"/>
      <c r="T70" s="279"/>
      <c r="U70" s="279"/>
      <c r="V70" s="279"/>
      <c r="W70" s="279"/>
      <c r="X70" s="279"/>
      <c r="Y70" s="279"/>
      <c r="Z70" s="279"/>
      <c r="AA70" s="279"/>
      <c r="AB70" s="279"/>
      <c r="AC70" s="279"/>
      <c r="AD70" s="279"/>
      <c r="AE70" s="279"/>
      <c r="AF70" s="279"/>
      <c r="AG70" s="279"/>
      <c r="AH70" s="279"/>
      <c r="AI70" s="279"/>
      <c r="AJ70" s="279"/>
      <c r="AK70" s="279"/>
      <c r="AL70" s="279"/>
      <c r="AM70" s="279"/>
      <c r="AN70" s="279"/>
      <c r="AO70" s="279"/>
      <c r="AP70" s="279"/>
      <c r="AQ70" s="279"/>
      <c r="AR70" s="279"/>
      <c r="AS70" s="279"/>
      <c r="AT70" s="279"/>
      <c r="AU70" s="279"/>
      <c r="AV70" s="279"/>
      <c r="AW70" s="279"/>
      <c r="AX70" s="279"/>
      <c r="AY70" s="279"/>
      <c r="AZ70" s="279"/>
      <c r="BA70" s="279"/>
      <c r="BB70" s="279"/>
      <c r="BC70" s="279"/>
      <c r="BD70" s="279"/>
      <c r="BE70" s="279"/>
      <c r="BF70" s="279"/>
      <c r="BG70" s="279"/>
      <c r="BH70" s="279"/>
      <c r="BI70" s="279"/>
      <c r="BJ70" s="279"/>
      <c r="BK70" s="279"/>
      <c r="BL70" s="279"/>
      <c r="BM70" s="279"/>
      <c r="BN70" s="279"/>
      <c r="BO70" s="279"/>
      <c r="BP70" s="279"/>
      <c r="BQ70" s="279"/>
      <c r="BR70" s="279"/>
      <c r="BS70" s="279"/>
      <c r="BT70" s="279"/>
      <c r="BU70" s="279"/>
      <c r="BV70" s="279"/>
      <c r="BW70" s="279"/>
      <c r="BX70" s="279"/>
      <c r="BY70" s="279"/>
      <c r="BZ70" s="279"/>
      <c r="CA70" s="279"/>
      <c r="CB70" s="279"/>
      <c r="CC70" s="279"/>
      <c r="CD70" s="279"/>
      <c r="CE70" s="279"/>
      <c r="CF70" s="279"/>
      <c r="CG70" s="279"/>
      <c r="CH70" s="279"/>
      <c r="CI70" s="279"/>
      <c r="CJ70" s="279"/>
      <c r="CK70" s="279"/>
      <c r="CL70" s="279"/>
      <c r="CM70" s="279"/>
      <c r="CN70" s="279"/>
      <c r="CO70" s="279"/>
      <c r="CP70" s="279"/>
      <c r="CQ70" s="279"/>
      <c r="CR70" s="279"/>
      <c r="CS70" s="279"/>
      <c r="CT70" s="279"/>
      <c r="CU70" s="279"/>
      <c r="CV70" s="279"/>
      <c r="CW70" s="279"/>
      <c r="CX70" s="279"/>
      <c r="CY70" s="279"/>
      <c r="CZ70" s="279"/>
      <c r="DA70" s="279"/>
      <c r="DB70" s="279"/>
      <c r="DC70" s="279"/>
      <c r="DD70" s="279"/>
      <c r="DE70" s="279"/>
      <c r="DF70" s="279"/>
      <c r="DG70" s="279"/>
      <c r="DH70" s="279"/>
      <c r="DI70" s="279"/>
      <c r="DJ70" s="279"/>
      <c r="DK70" s="279"/>
      <c r="DL70" s="279"/>
      <c r="DM70" s="279"/>
      <c r="DN70" s="279"/>
      <c r="DO70" s="279"/>
      <c r="DP70" s="279"/>
      <c r="DQ70" s="279"/>
      <c r="DR70" s="279"/>
      <c r="DS70" s="279"/>
      <c r="DT70" s="279"/>
      <c r="DU70" s="279"/>
      <c r="DV70" s="279"/>
      <c r="DW70" s="279"/>
      <c r="DX70" s="279"/>
      <c r="DY70" s="279"/>
      <c r="DZ70" s="279"/>
      <c r="EA70" s="279"/>
      <c r="EB70" s="279"/>
      <c r="EC70" s="279"/>
      <c r="ED70" s="279"/>
      <c r="EE70" s="279"/>
      <c r="EF70" s="279"/>
      <c r="EG70" s="279"/>
      <c r="EH70" s="279"/>
      <c r="EI70" s="279"/>
      <c r="EJ70" s="279"/>
      <c r="EK70" s="279"/>
      <c r="EL70" s="279"/>
      <c r="EM70" s="279"/>
      <c r="EN70" s="279"/>
      <c r="EO70" s="279"/>
      <c r="EP70" s="279"/>
      <c r="EQ70" s="279"/>
      <c r="ER70" s="279"/>
      <c r="ES70" s="279"/>
      <c r="ET70" s="279"/>
      <c r="EU70" s="279"/>
      <c r="EV70" s="279"/>
      <c r="EW70" s="279"/>
      <c r="EX70" s="279"/>
      <c r="EY70" s="279"/>
      <c r="EZ70" s="279"/>
      <c r="FA70" s="279"/>
      <c r="FB70" s="279"/>
      <c r="FC70" s="279"/>
      <c r="FD70" s="279"/>
      <c r="FE70" s="279"/>
      <c r="FF70" s="279"/>
      <c r="FG70" s="279"/>
      <c r="FH70" s="279"/>
      <c r="FI70" s="279"/>
      <c r="FJ70" s="279"/>
      <c r="FK70" s="279"/>
      <c r="FL70" s="279"/>
      <c r="FM70" s="279"/>
      <c r="FN70" s="279"/>
      <c r="FO70" s="279"/>
      <c r="FP70" s="279"/>
      <c r="FQ70" s="279"/>
      <c r="FR70" s="279"/>
      <c r="FS70" s="279"/>
      <c r="FT70" s="279"/>
      <c r="FU70" s="279"/>
      <c r="FV70" s="279"/>
      <c r="FW70" s="279"/>
      <c r="FX70" s="279"/>
      <c r="FY70" s="279"/>
      <c r="FZ70" s="279"/>
      <c r="GA70" s="279"/>
      <c r="GB70" s="279"/>
      <c r="GC70" s="279"/>
      <c r="GD70" s="279"/>
      <c r="GE70" s="279"/>
      <c r="GF70" s="279"/>
      <c r="GG70" s="279"/>
      <c r="GH70" s="279"/>
      <c r="GI70" s="279"/>
      <c r="GJ70" s="279"/>
      <c r="GK70" s="279"/>
      <c r="GL70" s="279"/>
      <c r="GM70" s="279"/>
      <c r="GN70" s="279"/>
      <c r="GO70" s="279"/>
      <c r="GP70" s="279"/>
      <c r="GQ70" s="279"/>
      <c r="GR70" s="279"/>
      <c r="GS70" s="279"/>
      <c r="GT70" s="279"/>
      <c r="GU70" s="279"/>
      <c r="GV70" s="279"/>
      <c r="GW70" s="279"/>
      <c r="GX70" s="279"/>
      <c r="GY70" s="279"/>
      <c r="GZ70" s="279"/>
      <c r="HA70" s="279"/>
      <c r="HB70" s="279"/>
      <c r="HC70" s="279"/>
      <c r="HD70" s="279"/>
      <c r="HE70" s="279"/>
      <c r="HF70" s="279"/>
      <c r="HG70" s="279"/>
      <c r="HH70" s="279"/>
      <c r="HI70" s="279"/>
      <c r="HJ70" s="279"/>
      <c r="HK70" s="279"/>
      <c r="HL70" s="279"/>
      <c r="HM70" s="279"/>
      <c r="HN70" s="279"/>
      <c r="HO70" s="279"/>
      <c r="HP70" s="279"/>
      <c r="HQ70" s="279"/>
      <c r="HR70" s="279"/>
      <c r="HS70" s="279"/>
      <c r="HT70" s="279"/>
      <c r="HU70" s="279"/>
      <c r="HV70" s="279"/>
      <c r="HW70" s="279"/>
      <c r="HX70" s="279"/>
      <c r="HY70" s="279"/>
      <c r="HZ70" s="279"/>
      <c r="IA70" s="279"/>
      <c r="IB70" s="279"/>
      <c r="IC70" s="279"/>
      <c r="ID70" s="279"/>
      <c r="IE70" s="279"/>
      <c r="IF70" s="279"/>
      <c r="IG70" s="279"/>
      <c r="IH70" s="279"/>
      <c r="II70" s="279"/>
      <c r="IJ70" s="279"/>
      <c r="IK70" s="279"/>
      <c r="IL70" s="279"/>
      <c r="IM70" s="279"/>
      <c r="IN70" s="279"/>
      <c r="IO70" s="279"/>
      <c r="IP70" s="279"/>
      <c r="IQ70" s="279"/>
      <c r="IR70" s="279"/>
      <c r="IS70" s="279"/>
      <c r="IT70" s="279"/>
      <c r="IU70" s="279"/>
    </row>
    <row r="71" spans="1:255" s="262" customFormat="1" ht="24" customHeight="1">
      <c r="A71" s="309"/>
      <c r="B71" s="279"/>
      <c r="C71" s="279"/>
      <c r="D71" s="309"/>
      <c r="E71" s="310"/>
      <c r="F71" s="314"/>
      <c r="G71" s="279"/>
      <c r="H71" s="279"/>
      <c r="I71" s="279"/>
      <c r="J71" s="279"/>
      <c r="K71" s="279"/>
      <c r="L71" s="279"/>
      <c r="M71" s="279"/>
      <c r="N71" s="279"/>
      <c r="O71" s="279"/>
      <c r="P71" s="279"/>
      <c r="Q71" s="279"/>
      <c r="R71" s="279"/>
      <c r="S71" s="279"/>
      <c r="T71" s="279"/>
      <c r="U71" s="279"/>
      <c r="V71" s="279"/>
      <c r="W71" s="279"/>
      <c r="X71" s="279"/>
      <c r="Y71" s="279"/>
      <c r="Z71" s="279"/>
      <c r="AA71" s="279"/>
      <c r="AB71" s="279"/>
      <c r="AC71" s="279"/>
      <c r="AD71" s="279"/>
      <c r="AE71" s="279"/>
      <c r="AF71" s="279"/>
      <c r="AG71" s="279"/>
      <c r="AH71" s="279"/>
      <c r="AI71" s="279"/>
      <c r="AJ71" s="279"/>
      <c r="AK71" s="279"/>
      <c r="AL71" s="279"/>
      <c r="AM71" s="279"/>
      <c r="AN71" s="279"/>
      <c r="AO71" s="279"/>
      <c r="AP71" s="279"/>
      <c r="AQ71" s="279"/>
      <c r="AR71" s="279"/>
      <c r="AS71" s="279"/>
      <c r="AT71" s="279"/>
      <c r="AU71" s="279"/>
      <c r="AV71" s="279"/>
      <c r="AW71" s="279"/>
      <c r="AX71" s="279"/>
      <c r="AY71" s="279"/>
      <c r="AZ71" s="279"/>
      <c r="BA71" s="279"/>
      <c r="BB71" s="279"/>
      <c r="BC71" s="279"/>
      <c r="BD71" s="279"/>
      <c r="BE71" s="279"/>
      <c r="BF71" s="279"/>
      <c r="BG71" s="279"/>
      <c r="BH71" s="279"/>
      <c r="BI71" s="279"/>
      <c r="BJ71" s="279"/>
      <c r="BK71" s="279"/>
      <c r="BL71" s="279"/>
      <c r="BM71" s="279"/>
      <c r="BN71" s="279"/>
      <c r="BO71" s="279"/>
      <c r="BP71" s="279"/>
      <c r="BQ71" s="279"/>
      <c r="BR71" s="279"/>
      <c r="BS71" s="279"/>
      <c r="BT71" s="279"/>
      <c r="BU71" s="279"/>
      <c r="BV71" s="279"/>
      <c r="BW71" s="279"/>
      <c r="BX71" s="279"/>
      <c r="BY71" s="279"/>
      <c r="BZ71" s="279"/>
      <c r="CA71" s="279"/>
      <c r="CB71" s="279"/>
      <c r="CC71" s="279"/>
      <c r="CD71" s="279"/>
      <c r="CE71" s="279"/>
      <c r="CF71" s="279"/>
      <c r="CG71" s="279"/>
      <c r="CH71" s="279"/>
      <c r="CI71" s="279"/>
      <c r="CJ71" s="279"/>
      <c r="CK71" s="279"/>
      <c r="CL71" s="279"/>
      <c r="CM71" s="279"/>
      <c r="CN71" s="279"/>
      <c r="CO71" s="279"/>
      <c r="CP71" s="279"/>
      <c r="CQ71" s="279"/>
      <c r="CR71" s="279"/>
      <c r="CS71" s="279"/>
      <c r="CT71" s="279"/>
      <c r="CU71" s="279"/>
      <c r="CV71" s="279"/>
      <c r="CW71" s="279"/>
      <c r="CX71" s="279"/>
      <c r="CY71" s="279"/>
      <c r="CZ71" s="279"/>
      <c r="DA71" s="279"/>
      <c r="DB71" s="279"/>
      <c r="DC71" s="279"/>
      <c r="DD71" s="279"/>
      <c r="DE71" s="279"/>
      <c r="DF71" s="279"/>
      <c r="DG71" s="279"/>
      <c r="DH71" s="279"/>
      <c r="DI71" s="279"/>
      <c r="DJ71" s="279"/>
      <c r="DK71" s="279"/>
      <c r="DL71" s="279"/>
      <c r="DM71" s="279"/>
      <c r="DN71" s="279"/>
      <c r="DO71" s="279"/>
      <c r="DP71" s="279"/>
      <c r="DQ71" s="279"/>
      <c r="DR71" s="279"/>
      <c r="DS71" s="279"/>
      <c r="DT71" s="279"/>
      <c r="DU71" s="279"/>
      <c r="DV71" s="279"/>
      <c r="DW71" s="279"/>
      <c r="DX71" s="279"/>
      <c r="DY71" s="279"/>
      <c r="DZ71" s="279"/>
      <c r="EA71" s="279"/>
      <c r="EB71" s="279"/>
      <c r="EC71" s="279"/>
      <c r="ED71" s="279"/>
      <c r="EE71" s="279"/>
      <c r="EF71" s="279"/>
      <c r="EG71" s="279"/>
      <c r="EH71" s="279"/>
      <c r="EI71" s="279"/>
      <c r="EJ71" s="279"/>
      <c r="EK71" s="279"/>
      <c r="EL71" s="279"/>
      <c r="EM71" s="279"/>
      <c r="EN71" s="279"/>
      <c r="EO71" s="279"/>
      <c r="EP71" s="279"/>
      <c r="EQ71" s="279"/>
      <c r="ER71" s="279"/>
      <c r="ES71" s="279"/>
      <c r="ET71" s="279"/>
      <c r="EU71" s="279"/>
      <c r="EV71" s="279"/>
      <c r="EW71" s="279"/>
      <c r="EX71" s="279"/>
      <c r="EY71" s="279"/>
      <c r="EZ71" s="279"/>
      <c r="FA71" s="279"/>
      <c r="FB71" s="279"/>
      <c r="FC71" s="279"/>
      <c r="FD71" s="279"/>
      <c r="FE71" s="279"/>
      <c r="FF71" s="279"/>
      <c r="FG71" s="279"/>
      <c r="FH71" s="279"/>
      <c r="FI71" s="279"/>
      <c r="FJ71" s="279"/>
      <c r="FK71" s="279"/>
      <c r="FL71" s="279"/>
      <c r="FM71" s="279"/>
      <c r="FN71" s="279"/>
      <c r="FO71" s="279"/>
      <c r="FP71" s="279"/>
      <c r="FQ71" s="279"/>
      <c r="FR71" s="279"/>
      <c r="FS71" s="279"/>
      <c r="FT71" s="279"/>
      <c r="FU71" s="279"/>
      <c r="FV71" s="279"/>
      <c r="FW71" s="279"/>
      <c r="FX71" s="279"/>
      <c r="FY71" s="279"/>
      <c r="FZ71" s="279"/>
      <c r="GA71" s="279"/>
      <c r="GB71" s="279"/>
      <c r="GC71" s="279"/>
      <c r="GD71" s="279"/>
      <c r="GE71" s="279"/>
      <c r="GF71" s="279"/>
      <c r="GG71" s="279"/>
      <c r="GH71" s="279"/>
      <c r="GI71" s="279"/>
      <c r="GJ71" s="279"/>
      <c r="GK71" s="279"/>
      <c r="GL71" s="279"/>
      <c r="GM71" s="279"/>
      <c r="GN71" s="279"/>
      <c r="GO71" s="279"/>
      <c r="GP71" s="279"/>
      <c r="GQ71" s="279"/>
      <c r="GR71" s="279"/>
      <c r="GS71" s="279"/>
      <c r="GT71" s="279"/>
      <c r="GU71" s="279"/>
      <c r="GV71" s="279"/>
      <c r="GW71" s="279"/>
      <c r="GX71" s="279"/>
      <c r="GY71" s="279"/>
      <c r="GZ71" s="279"/>
      <c r="HA71" s="279"/>
      <c r="HB71" s="279"/>
      <c r="HC71" s="279"/>
      <c r="HD71" s="279"/>
      <c r="HE71" s="279"/>
      <c r="HF71" s="279"/>
      <c r="HG71" s="279"/>
      <c r="HH71" s="279"/>
      <c r="HI71" s="279"/>
      <c r="HJ71" s="279"/>
      <c r="HK71" s="279"/>
      <c r="HL71" s="279"/>
      <c r="HM71" s="279"/>
      <c r="HN71" s="279"/>
      <c r="HO71" s="279"/>
      <c r="HP71" s="279"/>
      <c r="HQ71" s="279"/>
      <c r="HR71" s="279"/>
      <c r="HS71" s="279"/>
      <c r="HT71" s="279"/>
      <c r="HU71" s="279"/>
      <c r="HV71" s="279"/>
      <c r="HW71" s="279"/>
      <c r="HX71" s="279"/>
      <c r="HY71" s="279"/>
      <c r="HZ71" s="279"/>
      <c r="IA71" s="279"/>
      <c r="IB71" s="279"/>
      <c r="IC71" s="279"/>
      <c r="ID71" s="279"/>
      <c r="IE71" s="279"/>
      <c r="IF71" s="279"/>
      <c r="IG71" s="279"/>
      <c r="IH71" s="279"/>
      <c r="II71" s="279"/>
      <c r="IJ71" s="279"/>
      <c r="IK71" s="279"/>
      <c r="IL71" s="279"/>
      <c r="IM71" s="279"/>
      <c r="IN71" s="279"/>
      <c r="IO71" s="279"/>
      <c r="IP71" s="279"/>
      <c r="IQ71" s="279"/>
      <c r="IR71" s="279"/>
      <c r="IS71" s="279"/>
      <c r="IT71" s="279"/>
      <c r="IU71" s="279"/>
    </row>
  </sheetData>
  <mergeCells count="1">
    <mergeCell ref="A2:F2"/>
  </mergeCells>
  <phoneticPr fontId="40" type="noConversion"/>
  <printOptions horizontalCentered="1"/>
  <pageMargins left="0.59027777777777801" right="0.59027777777777801" top="0.39305555555555599" bottom="0.59027777777777801" header="0.59027777777777801" footer="0.39305555555555599"/>
  <pageSetup paperSize="9" scale="79" firstPageNumber="0" fitToHeight="0" orientation="portrait" blackAndWhite="1" useFirstPageNumber="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30"/>
  <sheetViews>
    <sheetView showGridLines="0" showZeros="0" view="pageBreakPreview" zoomScaleNormal="100" workbookViewId="0">
      <pane ySplit="4" topLeftCell="A7" activePane="bottomLeft" state="frozen"/>
      <selection pane="bottomLeft" activeCell="A2" sqref="A2:F2"/>
    </sheetView>
  </sheetViews>
  <sheetFormatPr defaultColWidth="9" defaultRowHeight="15.95" customHeight="1"/>
  <cols>
    <col min="1" max="1" width="57.5" style="299" customWidth="1"/>
    <col min="2" max="4" width="10.625" style="299" customWidth="1"/>
    <col min="5" max="5" width="12" style="300" customWidth="1"/>
    <col min="6" max="6" width="10.75" style="442" customWidth="1"/>
    <col min="7" max="256" width="9" style="263"/>
  </cols>
  <sheetData>
    <row r="1" spans="1:256" s="257" customFormat="1" ht="24" customHeight="1">
      <c r="A1" s="301" t="s">
        <v>404</v>
      </c>
      <c r="B1" s="301"/>
      <c r="C1" s="301"/>
      <c r="D1" s="301"/>
      <c r="E1" s="302"/>
      <c r="F1" s="444"/>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266"/>
      <c r="AK1" s="266"/>
      <c r="AL1" s="266"/>
      <c r="AM1" s="266"/>
      <c r="AN1" s="266"/>
      <c r="AO1" s="266"/>
      <c r="AP1" s="266"/>
      <c r="AQ1" s="266"/>
      <c r="AR1" s="266"/>
      <c r="AS1" s="266"/>
      <c r="AT1" s="266"/>
      <c r="AU1" s="266"/>
      <c r="AV1" s="266"/>
      <c r="AW1" s="266"/>
      <c r="AX1" s="266"/>
      <c r="AY1" s="266"/>
      <c r="AZ1" s="266"/>
      <c r="BA1" s="266"/>
      <c r="BB1" s="266"/>
      <c r="BC1" s="266"/>
      <c r="BD1" s="266"/>
      <c r="BE1" s="266"/>
      <c r="BF1" s="266"/>
      <c r="BG1" s="266"/>
      <c r="BH1" s="266"/>
      <c r="BI1" s="266"/>
      <c r="BJ1" s="266"/>
      <c r="BK1" s="266"/>
      <c r="BL1" s="266"/>
      <c r="BM1" s="266"/>
      <c r="BN1" s="266"/>
      <c r="BO1" s="266"/>
      <c r="BP1" s="266"/>
      <c r="BQ1" s="266"/>
      <c r="BR1" s="266"/>
      <c r="BS1" s="266"/>
      <c r="BT1" s="266"/>
      <c r="BU1" s="266"/>
      <c r="BV1" s="266"/>
      <c r="BW1" s="266"/>
      <c r="BX1" s="266"/>
      <c r="BY1" s="266"/>
      <c r="BZ1" s="266"/>
      <c r="CA1" s="266"/>
      <c r="CB1" s="266"/>
      <c r="CC1" s="266"/>
      <c r="CD1" s="266"/>
      <c r="CE1" s="266"/>
      <c r="CF1" s="266"/>
      <c r="CG1" s="266"/>
      <c r="CH1" s="266"/>
      <c r="CI1" s="266"/>
      <c r="CJ1" s="266"/>
      <c r="CK1" s="266"/>
      <c r="CL1" s="266"/>
      <c r="CM1" s="266"/>
      <c r="CN1" s="266"/>
      <c r="CO1" s="266"/>
      <c r="CP1" s="266"/>
      <c r="CQ1" s="266"/>
      <c r="CR1" s="266"/>
      <c r="CS1" s="266"/>
      <c r="CT1" s="266"/>
      <c r="CU1" s="266"/>
      <c r="CV1" s="266"/>
      <c r="CW1" s="266"/>
      <c r="CX1" s="266"/>
      <c r="CY1" s="266"/>
      <c r="CZ1" s="266"/>
      <c r="DA1" s="266"/>
      <c r="DB1" s="266"/>
      <c r="DC1" s="266"/>
      <c r="DD1" s="266"/>
      <c r="DE1" s="266"/>
      <c r="DF1" s="266"/>
      <c r="DG1" s="266"/>
      <c r="DH1" s="266"/>
      <c r="DI1" s="266"/>
      <c r="DJ1" s="266"/>
      <c r="DK1" s="266"/>
      <c r="DL1" s="266"/>
      <c r="DM1" s="266"/>
      <c r="DN1" s="266"/>
      <c r="DO1" s="266"/>
      <c r="DP1" s="266"/>
      <c r="DQ1" s="266"/>
      <c r="DR1" s="266"/>
      <c r="DS1" s="266"/>
      <c r="DT1" s="266"/>
      <c r="DU1" s="266"/>
      <c r="DV1" s="266"/>
      <c r="DW1" s="266"/>
      <c r="DX1" s="266"/>
      <c r="DY1" s="266"/>
      <c r="DZ1" s="266"/>
      <c r="EA1" s="266"/>
      <c r="EB1" s="266"/>
      <c r="EC1" s="266"/>
      <c r="ED1" s="266"/>
      <c r="EE1" s="266"/>
      <c r="EF1" s="266"/>
      <c r="EG1" s="266"/>
      <c r="EH1" s="266"/>
      <c r="EI1" s="266"/>
      <c r="EJ1" s="266"/>
      <c r="EK1" s="266"/>
      <c r="EL1" s="266"/>
      <c r="EM1" s="266"/>
      <c r="EN1" s="266"/>
      <c r="EO1" s="266"/>
      <c r="EP1" s="266"/>
      <c r="EQ1" s="266"/>
      <c r="ER1" s="266"/>
      <c r="ES1" s="266"/>
      <c r="ET1" s="266"/>
      <c r="EU1" s="266"/>
      <c r="EV1" s="266"/>
      <c r="EW1" s="266"/>
      <c r="EX1" s="266"/>
      <c r="EY1" s="266"/>
      <c r="EZ1" s="266"/>
      <c r="FA1" s="266"/>
      <c r="FB1" s="266"/>
      <c r="FC1" s="266"/>
      <c r="FD1" s="266"/>
      <c r="FE1" s="266"/>
      <c r="FF1" s="266"/>
      <c r="FG1" s="266"/>
      <c r="FH1" s="266"/>
      <c r="FI1" s="266"/>
      <c r="FJ1" s="266"/>
      <c r="FK1" s="266"/>
      <c r="FL1" s="266"/>
      <c r="FM1" s="266"/>
      <c r="FN1" s="266"/>
      <c r="FO1" s="266"/>
      <c r="FP1" s="266"/>
      <c r="FQ1" s="266"/>
      <c r="FR1" s="266"/>
      <c r="FS1" s="266"/>
      <c r="FT1" s="266"/>
      <c r="FU1" s="266"/>
      <c r="FV1" s="266"/>
      <c r="FW1" s="266"/>
      <c r="FX1" s="266"/>
      <c r="FY1" s="266"/>
      <c r="FZ1" s="266"/>
      <c r="GA1" s="266"/>
      <c r="GB1" s="266"/>
      <c r="GC1" s="266"/>
      <c r="GD1" s="266"/>
      <c r="GE1" s="266"/>
      <c r="GF1" s="266"/>
      <c r="GG1" s="266"/>
      <c r="GH1" s="266"/>
      <c r="GI1" s="266"/>
      <c r="GJ1" s="266"/>
      <c r="GK1" s="266"/>
      <c r="GL1" s="266"/>
      <c r="GM1" s="266"/>
      <c r="GN1" s="266"/>
      <c r="GO1" s="266"/>
      <c r="GP1" s="266"/>
      <c r="GQ1" s="266"/>
      <c r="GR1" s="266"/>
      <c r="GS1" s="266"/>
      <c r="GT1" s="266"/>
      <c r="GU1" s="266"/>
      <c r="GV1" s="266"/>
      <c r="GW1" s="266"/>
      <c r="GX1" s="266"/>
      <c r="GY1" s="266"/>
      <c r="GZ1" s="266"/>
      <c r="HA1" s="266"/>
      <c r="HB1" s="266"/>
      <c r="HC1" s="266"/>
      <c r="HD1" s="266"/>
      <c r="HE1" s="266"/>
      <c r="HF1" s="266"/>
      <c r="HG1" s="266"/>
      <c r="HH1" s="266"/>
      <c r="HI1" s="266"/>
      <c r="HJ1" s="266"/>
      <c r="HK1" s="266"/>
      <c r="HL1" s="266"/>
      <c r="HM1" s="266"/>
      <c r="HN1" s="266"/>
      <c r="HO1" s="266"/>
      <c r="HP1" s="266"/>
      <c r="HQ1" s="266"/>
      <c r="HR1" s="266"/>
      <c r="HS1" s="266"/>
      <c r="HT1" s="266"/>
      <c r="HU1" s="266"/>
      <c r="HV1" s="266"/>
      <c r="HW1" s="266"/>
      <c r="HX1" s="266"/>
      <c r="HY1" s="266"/>
      <c r="HZ1" s="266"/>
      <c r="IA1" s="266"/>
      <c r="IB1" s="266"/>
      <c r="IC1" s="266"/>
      <c r="ID1" s="266"/>
      <c r="IE1" s="266"/>
      <c r="IF1" s="266"/>
      <c r="IG1" s="266"/>
      <c r="IH1" s="266"/>
      <c r="II1" s="266"/>
      <c r="IJ1" s="266"/>
      <c r="IK1" s="266"/>
      <c r="IL1" s="266"/>
      <c r="IM1" s="266"/>
      <c r="IN1" s="266"/>
      <c r="IO1" s="266"/>
      <c r="IP1" s="266"/>
      <c r="IQ1" s="266"/>
      <c r="IR1" s="266"/>
      <c r="IS1" s="266"/>
      <c r="IT1" s="266"/>
      <c r="IU1" s="266"/>
      <c r="IV1" s="266"/>
    </row>
    <row r="2" spans="1:256" s="258" customFormat="1" ht="42" customHeight="1">
      <c r="A2" s="554" t="s">
        <v>660</v>
      </c>
      <c r="B2" s="554"/>
      <c r="C2" s="554"/>
      <c r="D2" s="554"/>
      <c r="E2" s="556"/>
      <c r="F2" s="558"/>
    </row>
    <row r="3" spans="1:256" s="259" customFormat="1" ht="27" customHeight="1">
      <c r="A3" s="303"/>
      <c r="B3" s="303"/>
      <c r="C3" s="303"/>
      <c r="D3" s="303"/>
      <c r="E3" s="304"/>
      <c r="F3" s="464" t="s">
        <v>1</v>
      </c>
    </row>
    <row r="4" spans="1:256" s="260" customFormat="1" ht="30" customHeight="1">
      <c r="A4" s="293" t="s">
        <v>2</v>
      </c>
      <c r="B4" s="305" t="s">
        <v>3</v>
      </c>
      <c r="C4" s="306" t="s">
        <v>405</v>
      </c>
      <c r="D4" s="307" t="s">
        <v>5</v>
      </c>
      <c r="E4" s="308" t="s">
        <v>6</v>
      </c>
      <c r="F4" s="447" t="s">
        <v>7</v>
      </c>
      <c r="G4" s="273"/>
      <c r="H4" s="273"/>
      <c r="I4" s="273"/>
      <c r="J4" s="273"/>
      <c r="K4" s="273"/>
      <c r="L4" s="273"/>
      <c r="M4" s="273"/>
      <c r="N4" s="273"/>
      <c r="O4" s="273"/>
      <c r="P4" s="273"/>
      <c r="Q4" s="273"/>
      <c r="R4" s="273"/>
      <c r="S4" s="273"/>
      <c r="T4" s="273"/>
      <c r="U4" s="273"/>
      <c r="V4" s="273"/>
      <c r="W4" s="273"/>
      <c r="X4" s="273"/>
      <c r="Y4" s="273"/>
      <c r="Z4" s="273"/>
      <c r="AA4" s="273"/>
      <c r="AB4" s="273"/>
      <c r="AC4" s="273"/>
      <c r="AD4" s="273"/>
      <c r="AE4" s="273"/>
      <c r="AF4" s="273"/>
      <c r="AG4" s="273"/>
      <c r="AH4" s="273"/>
      <c r="AI4" s="273"/>
      <c r="AJ4" s="273"/>
      <c r="AK4" s="273"/>
      <c r="AL4" s="273"/>
      <c r="AM4" s="273"/>
      <c r="AN4" s="273"/>
      <c r="AO4" s="273"/>
      <c r="AP4" s="273"/>
      <c r="AQ4" s="273"/>
      <c r="AR4" s="273"/>
      <c r="AS4" s="273"/>
      <c r="AT4" s="273"/>
      <c r="AU4" s="273"/>
      <c r="AV4" s="273"/>
      <c r="AW4" s="273"/>
      <c r="AX4" s="273"/>
      <c r="AY4" s="273"/>
      <c r="AZ4" s="273"/>
      <c r="BA4" s="273"/>
      <c r="BB4" s="273"/>
      <c r="BC4" s="273"/>
      <c r="BD4" s="273"/>
      <c r="BE4" s="273"/>
      <c r="BF4" s="273"/>
      <c r="BG4" s="273"/>
      <c r="BH4" s="273"/>
      <c r="BI4" s="273"/>
      <c r="BJ4" s="273"/>
      <c r="BK4" s="273"/>
      <c r="BL4" s="273"/>
      <c r="BM4" s="273"/>
      <c r="BN4" s="273"/>
      <c r="BO4" s="273"/>
      <c r="BP4" s="273"/>
      <c r="BQ4" s="273"/>
      <c r="BR4" s="273"/>
      <c r="BS4" s="273"/>
      <c r="BT4" s="273"/>
      <c r="BU4" s="273"/>
      <c r="BV4" s="273"/>
      <c r="BW4" s="273"/>
      <c r="BX4" s="273"/>
      <c r="BY4" s="273"/>
      <c r="BZ4" s="273"/>
      <c r="CA4" s="273"/>
      <c r="CB4" s="273"/>
      <c r="CC4" s="273"/>
      <c r="CD4" s="273"/>
      <c r="CE4" s="273"/>
      <c r="CF4" s="273"/>
      <c r="CG4" s="273"/>
      <c r="CH4" s="273"/>
      <c r="CI4" s="273"/>
      <c r="CJ4" s="273"/>
      <c r="CK4" s="273"/>
      <c r="CL4" s="273"/>
      <c r="CM4" s="273"/>
      <c r="CN4" s="273"/>
      <c r="CO4" s="273"/>
      <c r="CP4" s="273"/>
      <c r="CQ4" s="273"/>
      <c r="CR4" s="273"/>
      <c r="CS4" s="273"/>
      <c r="CT4" s="273"/>
      <c r="CU4" s="273"/>
      <c r="CV4" s="273"/>
      <c r="CW4" s="273"/>
      <c r="CX4" s="273"/>
      <c r="CY4" s="273"/>
      <c r="CZ4" s="273"/>
      <c r="DA4" s="273"/>
      <c r="DB4" s="273"/>
      <c r="DC4" s="273"/>
      <c r="DD4" s="273"/>
      <c r="DE4" s="273"/>
      <c r="DF4" s="273"/>
      <c r="DG4" s="273"/>
      <c r="DH4" s="273"/>
      <c r="DI4" s="273"/>
      <c r="DJ4" s="273"/>
      <c r="DK4" s="273"/>
      <c r="DL4" s="273"/>
      <c r="DM4" s="273"/>
      <c r="DN4" s="273"/>
      <c r="DO4" s="273"/>
      <c r="DP4" s="273"/>
      <c r="DQ4" s="273"/>
      <c r="DR4" s="273"/>
      <c r="DS4" s="273"/>
      <c r="DT4" s="273"/>
      <c r="DU4" s="273"/>
      <c r="DV4" s="273"/>
      <c r="DW4" s="273"/>
      <c r="DX4" s="273"/>
      <c r="DY4" s="273"/>
      <c r="DZ4" s="273"/>
      <c r="EA4" s="273"/>
      <c r="EB4" s="273"/>
      <c r="EC4" s="273"/>
      <c r="ED4" s="273"/>
      <c r="EE4" s="273"/>
      <c r="EF4" s="273"/>
      <c r="EG4" s="273"/>
      <c r="EH4" s="273"/>
      <c r="EI4" s="273"/>
      <c r="EJ4" s="273"/>
      <c r="EK4" s="273"/>
      <c r="EL4" s="273"/>
      <c r="EM4" s="273"/>
      <c r="EN4" s="273"/>
      <c r="EO4" s="273"/>
      <c r="EP4" s="273"/>
      <c r="EQ4" s="273"/>
      <c r="ER4" s="273"/>
      <c r="ES4" s="273"/>
      <c r="ET4" s="273"/>
      <c r="EU4" s="273"/>
      <c r="EV4" s="273"/>
      <c r="EW4" s="273"/>
      <c r="EX4" s="273"/>
      <c r="EY4" s="273"/>
      <c r="EZ4" s="273"/>
      <c r="FA4" s="273"/>
      <c r="FB4" s="273"/>
      <c r="FC4" s="273"/>
      <c r="FD4" s="273"/>
      <c r="FE4" s="273"/>
      <c r="FF4" s="273"/>
      <c r="FG4" s="273"/>
      <c r="FH4" s="273"/>
      <c r="FI4" s="273"/>
      <c r="FJ4" s="273"/>
      <c r="FK4" s="273"/>
      <c r="FL4" s="273"/>
      <c r="FM4" s="273"/>
      <c r="FN4" s="273"/>
      <c r="FO4" s="273"/>
      <c r="FP4" s="273"/>
      <c r="FQ4" s="273"/>
      <c r="FR4" s="273"/>
      <c r="FS4" s="273"/>
      <c r="FT4" s="273"/>
      <c r="FU4" s="273"/>
      <c r="FV4" s="273"/>
      <c r="FW4" s="273"/>
      <c r="FX4" s="273"/>
      <c r="FY4" s="273"/>
      <c r="FZ4" s="273"/>
      <c r="GA4" s="273"/>
      <c r="GB4" s="273"/>
      <c r="GC4" s="273"/>
      <c r="GD4" s="273"/>
      <c r="GE4" s="273"/>
      <c r="GF4" s="273"/>
      <c r="GG4" s="273"/>
      <c r="GH4" s="273"/>
      <c r="GI4" s="273"/>
      <c r="GJ4" s="273"/>
      <c r="GK4" s="273"/>
      <c r="GL4" s="273"/>
      <c r="GM4" s="273"/>
      <c r="GN4" s="273"/>
      <c r="GO4" s="273"/>
      <c r="GP4" s="273"/>
      <c r="GQ4" s="273"/>
      <c r="GR4" s="273"/>
      <c r="GS4" s="273"/>
      <c r="GT4" s="273"/>
      <c r="GU4" s="273"/>
      <c r="GV4" s="273"/>
      <c r="GW4" s="273"/>
      <c r="GX4" s="273"/>
      <c r="GY4" s="273"/>
      <c r="GZ4" s="273"/>
      <c r="HA4" s="273"/>
      <c r="HB4" s="273"/>
      <c r="HC4" s="273"/>
      <c r="HD4" s="273"/>
      <c r="HE4" s="273"/>
      <c r="HF4" s="273"/>
      <c r="HG4" s="273"/>
      <c r="HH4" s="273"/>
      <c r="HI4" s="273"/>
      <c r="HJ4" s="273"/>
      <c r="HK4" s="273"/>
      <c r="HL4" s="273"/>
      <c r="HM4" s="273"/>
      <c r="HN4" s="273"/>
      <c r="HO4" s="273"/>
      <c r="HP4" s="273"/>
      <c r="HQ4" s="273"/>
      <c r="HR4" s="273"/>
      <c r="HS4" s="273"/>
      <c r="HT4" s="273"/>
      <c r="HU4" s="273"/>
      <c r="HV4" s="273"/>
      <c r="HW4" s="273"/>
      <c r="HX4" s="273"/>
      <c r="HY4" s="273"/>
      <c r="HZ4" s="273"/>
      <c r="IA4" s="273"/>
      <c r="IB4" s="273"/>
      <c r="IC4" s="273"/>
      <c r="ID4" s="273"/>
      <c r="IE4" s="273"/>
      <c r="IF4" s="273"/>
      <c r="IG4" s="273"/>
      <c r="IH4" s="273"/>
      <c r="II4" s="273"/>
      <c r="IJ4" s="273"/>
      <c r="IK4" s="273"/>
      <c r="IL4" s="273"/>
      <c r="IM4" s="273"/>
      <c r="IN4" s="273"/>
      <c r="IO4" s="273"/>
      <c r="IP4" s="273"/>
      <c r="IQ4" s="273"/>
      <c r="IR4" s="273"/>
      <c r="IS4" s="273"/>
      <c r="IT4" s="273"/>
      <c r="IU4" s="273"/>
      <c r="IV4" s="273"/>
    </row>
    <row r="5" spans="1:256" s="260" customFormat="1" ht="24" customHeight="1">
      <c r="A5" s="250" t="s">
        <v>406</v>
      </c>
      <c r="B5" s="158">
        <f>B10</f>
        <v>1570</v>
      </c>
      <c r="C5" s="158">
        <f>C8+C10+C16+C18+C21+C22+C6</f>
        <v>84334</v>
      </c>
      <c r="D5" s="158">
        <f>D8+D10+D16+D18+D21+D22+D6</f>
        <v>76158</v>
      </c>
      <c r="E5" s="251">
        <f>D5/B5*100</f>
        <v>4850.8280254777073</v>
      </c>
      <c r="F5" s="499">
        <v>282.29668618874638</v>
      </c>
      <c r="G5" s="279"/>
      <c r="H5" s="279"/>
      <c r="I5" s="279"/>
      <c r="J5" s="279"/>
      <c r="K5" s="279"/>
      <c r="L5" s="279"/>
      <c r="M5" s="279"/>
      <c r="N5" s="279"/>
      <c r="O5" s="279"/>
      <c r="P5" s="279"/>
      <c r="Q5" s="279"/>
      <c r="R5" s="279"/>
      <c r="S5" s="279"/>
      <c r="T5" s="279"/>
      <c r="U5" s="279"/>
      <c r="V5" s="279"/>
      <c r="W5" s="279"/>
      <c r="X5" s="279"/>
      <c r="Y5" s="279"/>
      <c r="Z5" s="279"/>
      <c r="AA5" s="279"/>
      <c r="AB5" s="279"/>
      <c r="AC5" s="279"/>
      <c r="AD5" s="279"/>
      <c r="AE5" s="279"/>
      <c r="AF5" s="279"/>
      <c r="AG5" s="279"/>
      <c r="AH5" s="279"/>
      <c r="AI5" s="279"/>
      <c r="AJ5" s="279"/>
      <c r="AK5" s="279"/>
      <c r="AL5" s="279"/>
      <c r="AM5" s="279"/>
      <c r="AN5" s="279"/>
      <c r="AO5" s="279"/>
      <c r="AP5" s="279"/>
      <c r="AQ5" s="279"/>
      <c r="AR5" s="279"/>
      <c r="AS5" s="279"/>
      <c r="AT5" s="279"/>
      <c r="AU5" s="279"/>
      <c r="AV5" s="279"/>
      <c r="AW5" s="279"/>
      <c r="AX5" s="279"/>
      <c r="AY5" s="279"/>
      <c r="AZ5" s="279"/>
      <c r="BA5" s="279"/>
      <c r="BB5" s="279"/>
      <c r="BC5" s="279"/>
      <c r="BD5" s="279"/>
      <c r="BE5" s="279"/>
      <c r="BF5" s="279"/>
      <c r="BG5" s="279"/>
      <c r="BH5" s="279"/>
      <c r="BI5" s="279"/>
      <c r="BJ5" s="279"/>
      <c r="BK5" s="279"/>
      <c r="BL5" s="279"/>
      <c r="BM5" s="279"/>
      <c r="BN5" s="279"/>
      <c r="BO5" s="279"/>
      <c r="BP5" s="279"/>
      <c r="BQ5" s="279"/>
      <c r="BR5" s="279"/>
      <c r="BS5" s="279"/>
      <c r="BT5" s="279"/>
      <c r="BU5" s="279"/>
      <c r="BV5" s="279"/>
      <c r="BW5" s="279"/>
      <c r="BX5" s="279"/>
      <c r="BY5" s="279"/>
      <c r="BZ5" s="279"/>
      <c r="CA5" s="279"/>
      <c r="CB5" s="279"/>
      <c r="CC5" s="279"/>
      <c r="CD5" s="279"/>
      <c r="CE5" s="279"/>
      <c r="CF5" s="279"/>
      <c r="CG5" s="279"/>
      <c r="CH5" s="279"/>
      <c r="CI5" s="279"/>
      <c r="CJ5" s="279"/>
      <c r="CK5" s="279"/>
      <c r="CL5" s="279"/>
      <c r="CM5" s="279"/>
      <c r="CN5" s="279"/>
      <c r="CO5" s="279"/>
      <c r="CP5" s="279"/>
      <c r="CQ5" s="279"/>
      <c r="CR5" s="279"/>
      <c r="CS5" s="279"/>
      <c r="CT5" s="279"/>
      <c r="CU5" s="279"/>
      <c r="CV5" s="279"/>
      <c r="CW5" s="279"/>
      <c r="CX5" s="279"/>
      <c r="CY5" s="279"/>
      <c r="CZ5" s="279"/>
      <c r="DA5" s="279"/>
      <c r="DB5" s="279"/>
      <c r="DC5" s="279"/>
      <c r="DD5" s="279"/>
      <c r="DE5" s="279"/>
      <c r="DF5" s="279"/>
      <c r="DG5" s="279"/>
      <c r="DH5" s="279"/>
      <c r="DI5" s="279"/>
      <c r="DJ5" s="279"/>
      <c r="DK5" s="279"/>
      <c r="DL5" s="279"/>
      <c r="DM5" s="279"/>
      <c r="DN5" s="279"/>
      <c r="DO5" s="279"/>
      <c r="DP5" s="279"/>
      <c r="DQ5" s="279"/>
      <c r="DR5" s="279"/>
      <c r="DS5" s="279"/>
      <c r="DT5" s="279"/>
      <c r="DU5" s="279"/>
      <c r="DV5" s="279"/>
      <c r="DW5" s="279"/>
      <c r="DX5" s="279"/>
      <c r="DY5" s="279"/>
      <c r="DZ5" s="279"/>
      <c r="EA5" s="279"/>
      <c r="EB5" s="279"/>
      <c r="EC5" s="279"/>
      <c r="ED5" s="279"/>
      <c r="EE5" s="279"/>
      <c r="EF5" s="279"/>
      <c r="EG5" s="279"/>
      <c r="EH5" s="279"/>
      <c r="EI5" s="279"/>
      <c r="EJ5" s="279"/>
      <c r="EK5" s="279"/>
      <c r="EL5" s="279"/>
      <c r="EM5" s="279"/>
      <c r="EN5" s="279"/>
      <c r="EO5" s="279"/>
      <c r="EP5" s="279"/>
      <c r="EQ5" s="279"/>
      <c r="ER5" s="279"/>
      <c r="ES5" s="279"/>
      <c r="ET5" s="279"/>
      <c r="EU5" s="279"/>
      <c r="EV5" s="279"/>
      <c r="EW5" s="279"/>
      <c r="EX5" s="279"/>
      <c r="EY5" s="279"/>
      <c r="EZ5" s="279"/>
      <c r="FA5" s="279"/>
      <c r="FB5" s="279"/>
      <c r="FC5" s="279"/>
      <c r="FD5" s="279"/>
      <c r="FE5" s="279"/>
      <c r="FF5" s="279"/>
      <c r="FG5" s="279"/>
      <c r="FH5" s="279"/>
      <c r="FI5" s="279"/>
      <c r="FJ5" s="279"/>
      <c r="FK5" s="279"/>
      <c r="FL5" s="279"/>
      <c r="FM5" s="279"/>
      <c r="FN5" s="279"/>
      <c r="FO5" s="279"/>
      <c r="FP5" s="279"/>
      <c r="FQ5" s="279"/>
      <c r="FR5" s="279"/>
      <c r="FS5" s="279"/>
      <c r="FT5" s="279"/>
      <c r="FU5" s="279"/>
      <c r="FV5" s="279"/>
      <c r="FW5" s="279"/>
      <c r="FX5" s="279"/>
      <c r="FY5" s="279"/>
      <c r="FZ5" s="279"/>
      <c r="GA5" s="279"/>
      <c r="GB5" s="279"/>
      <c r="GC5" s="279"/>
      <c r="GD5" s="279"/>
      <c r="GE5" s="279"/>
      <c r="GF5" s="279"/>
      <c r="GG5" s="279"/>
      <c r="GH5" s="279"/>
      <c r="GI5" s="279"/>
      <c r="GJ5" s="279"/>
      <c r="GK5" s="279"/>
      <c r="GL5" s="279"/>
      <c r="GM5" s="279"/>
      <c r="GN5" s="279"/>
      <c r="GO5" s="279"/>
      <c r="GP5" s="279"/>
      <c r="GQ5" s="279"/>
      <c r="GR5" s="279"/>
      <c r="GS5" s="279"/>
      <c r="GT5" s="279"/>
      <c r="GU5" s="279"/>
      <c r="GV5" s="279"/>
      <c r="GW5" s="279"/>
      <c r="GX5" s="279"/>
      <c r="GY5" s="279"/>
      <c r="GZ5" s="279"/>
      <c r="HA5" s="279"/>
      <c r="HB5" s="279"/>
      <c r="HC5" s="279"/>
      <c r="HD5" s="279"/>
      <c r="HE5" s="279"/>
      <c r="HF5" s="279"/>
      <c r="HG5" s="279"/>
      <c r="HH5" s="279"/>
      <c r="HI5" s="279"/>
      <c r="HJ5" s="279"/>
      <c r="HK5" s="279"/>
      <c r="HL5" s="279"/>
      <c r="HM5" s="279"/>
      <c r="HN5" s="279"/>
      <c r="HO5" s="279"/>
      <c r="HP5" s="279"/>
      <c r="HQ5" s="279"/>
      <c r="HR5" s="279"/>
      <c r="HS5" s="279"/>
      <c r="HT5" s="279"/>
      <c r="HU5" s="279"/>
      <c r="HV5" s="279"/>
      <c r="HW5" s="279"/>
      <c r="HX5" s="279"/>
      <c r="HY5" s="279"/>
      <c r="HZ5" s="279"/>
      <c r="IA5" s="279"/>
      <c r="IB5" s="279"/>
      <c r="IC5" s="279"/>
      <c r="ID5" s="279"/>
      <c r="IE5" s="279"/>
      <c r="IF5" s="279"/>
      <c r="IG5" s="279"/>
      <c r="IH5" s="279"/>
      <c r="II5" s="279"/>
      <c r="IJ5" s="279"/>
      <c r="IK5" s="279"/>
      <c r="IL5" s="279"/>
      <c r="IM5" s="279"/>
      <c r="IN5" s="279"/>
      <c r="IO5" s="279"/>
      <c r="IP5" s="279"/>
      <c r="IQ5" s="279"/>
      <c r="IR5" s="279"/>
      <c r="IS5" s="279"/>
      <c r="IT5" s="279"/>
      <c r="IU5" s="279"/>
      <c r="IV5" s="279"/>
    </row>
    <row r="6" spans="1:256" s="260" customFormat="1" ht="24" customHeight="1">
      <c r="A6" s="491" t="s">
        <v>161</v>
      </c>
      <c r="B6" s="498"/>
      <c r="C6" s="497">
        <v>2</v>
      </c>
      <c r="D6" s="498"/>
      <c r="E6" s="251">
        <v>0</v>
      </c>
      <c r="F6" s="500">
        <v>0</v>
      </c>
      <c r="G6" s="279"/>
      <c r="H6" s="279"/>
      <c r="I6" s="279"/>
      <c r="J6" s="279"/>
      <c r="K6" s="279"/>
      <c r="L6" s="279"/>
      <c r="M6" s="279"/>
      <c r="N6" s="279"/>
      <c r="O6" s="279"/>
      <c r="P6" s="279"/>
      <c r="Q6" s="279"/>
      <c r="R6" s="279"/>
      <c r="S6" s="279"/>
      <c r="T6" s="279"/>
      <c r="U6" s="279"/>
      <c r="V6" s="279"/>
      <c r="W6" s="279"/>
      <c r="X6" s="279"/>
      <c r="Y6" s="279"/>
      <c r="Z6" s="279"/>
      <c r="AA6" s="279"/>
      <c r="AB6" s="279"/>
      <c r="AC6" s="279"/>
      <c r="AD6" s="279"/>
      <c r="AE6" s="279"/>
      <c r="AF6" s="279"/>
      <c r="AG6" s="279"/>
      <c r="AH6" s="279"/>
      <c r="AI6" s="279"/>
      <c r="AJ6" s="279"/>
      <c r="AK6" s="279"/>
      <c r="AL6" s="279"/>
      <c r="AM6" s="279"/>
      <c r="AN6" s="279"/>
      <c r="AO6" s="279"/>
      <c r="AP6" s="279"/>
      <c r="AQ6" s="279"/>
      <c r="AR6" s="279"/>
      <c r="AS6" s="279"/>
      <c r="AT6" s="279"/>
      <c r="AU6" s="279"/>
      <c r="AV6" s="279"/>
      <c r="AW6" s="279"/>
      <c r="AX6" s="279"/>
      <c r="AY6" s="279"/>
      <c r="AZ6" s="279"/>
      <c r="BA6" s="279"/>
      <c r="BB6" s="279"/>
      <c r="BC6" s="279"/>
      <c r="BD6" s="279"/>
      <c r="BE6" s="279"/>
      <c r="BF6" s="279"/>
      <c r="BG6" s="279"/>
      <c r="BH6" s="279"/>
      <c r="BI6" s="279"/>
      <c r="BJ6" s="279"/>
      <c r="BK6" s="279"/>
      <c r="BL6" s="279"/>
      <c r="BM6" s="279"/>
      <c r="BN6" s="279"/>
      <c r="BO6" s="279"/>
      <c r="BP6" s="279"/>
      <c r="BQ6" s="279"/>
      <c r="BR6" s="279"/>
      <c r="BS6" s="279"/>
      <c r="BT6" s="279"/>
      <c r="BU6" s="279"/>
      <c r="BV6" s="279"/>
      <c r="BW6" s="279"/>
      <c r="BX6" s="279"/>
      <c r="BY6" s="279"/>
      <c r="BZ6" s="279"/>
      <c r="CA6" s="279"/>
      <c r="CB6" s="279"/>
      <c r="CC6" s="279"/>
      <c r="CD6" s="279"/>
      <c r="CE6" s="279"/>
      <c r="CF6" s="279"/>
      <c r="CG6" s="279"/>
      <c r="CH6" s="279"/>
      <c r="CI6" s="279"/>
      <c r="CJ6" s="279"/>
      <c r="CK6" s="279"/>
      <c r="CL6" s="279"/>
      <c r="CM6" s="279"/>
      <c r="CN6" s="279"/>
      <c r="CO6" s="279"/>
      <c r="CP6" s="279"/>
      <c r="CQ6" s="279"/>
      <c r="CR6" s="279"/>
      <c r="CS6" s="279"/>
      <c r="CT6" s="279"/>
      <c r="CU6" s="279"/>
      <c r="CV6" s="279"/>
      <c r="CW6" s="279"/>
      <c r="CX6" s="279"/>
      <c r="CY6" s="279"/>
      <c r="CZ6" s="279"/>
      <c r="DA6" s="279"/>
      <c r="DB6" s="279"/>
      <c r="DC6" s="279"/>
      <c r="DD6" s="279"/>
      <c r="DE6" s="279"/>
      <c r="DF6" s="279"/>
      <c r="DG6" s="279"/>
      <c r="DH6" s="279"/>
      <c r="DI6" s="279"/>
      <c r="DJ6" s="279"/>
      <c r="DK6" s="279"/>
      <c r="DL6" s="279"/>
      <c r="DM6" s="279"/>
      <c r="DN6" s="279"/>
      <c r="DO6" s="279"/>
      <c r="DP6" s="279"/>
      <c r="DQ6" s="279"/>
      <c r="DR6" s="279"/>
      <c r="DS6" s="279"/>
      <c r="DT6" s="279"/>
      <c r="DU6" s="279"/>
      <c r="DV6" s="279"/>
      <c r="DW6" s="279"/>
      <c r="DX6" s="279"/>
      <c r="DY6" s="279"/>
      <c r="DZ6" s="279"/>
      <c r="EA6" s="279"/>
      <c r="EB6" s="279"/>
      <c r="EC6" s="279"/>
      <c r="ED6" s="279"/>
      <c r="EE6" s="279"/>
      <c r="EF6" s="279"/>
      <c r="EG6" s="279"/>
      <c r="EH6" s="279"/>
      <c r="EI6" s="279"/>
      <c r="EJ6" s="279"/>
      <c r="EK6" s="279"/>
      <c r="EL6" s="279"/>
      <c r="EM6" s="279"/>
      <c r="EN6" s="279"/>
      <c r="EO6" s="279"/>
      <c r="EP6" s="279"/>
      <c r="EQ6" s="279"/>
      <c r="ER6" s="279"/>
      <c r="ES6" s="279"/>
      <c r="ET6" s="279"/>
      <c r="EU6" s="279"/>
      <c r="EV6" s="279"/>
      <c r="EW6" s="279"/>
      <c r="EX6" s="279"/>
      <c r="EY6" s="279"/>
      <c r="EZ6" s="279"/>
      <c r="FA6" s="279"/>
      <c r="FB6" s="279"/>
      <c r="FC6" s="279"/>
      <c r="FD6" s="279"/>
      <c r="FE6" s="279"/>
      <c r="FF6" s="279"/>
      <c r="FG6" s="279"/>
      <c r="FH6" s="279"/>
      <c r="FI6" s="279"/>
      <c r="FJ6" s="279"/>
      <c r="FK6" s="279"/>
      <c r="FL6" s="279"/>
      <c r="FM6" s="279"/>
      <c r="FN6" s="279"/>
      <c r="FO6" s="279"/>
      <c r="FP6" s="279"/>
      <c r="FQ6" s="279"/>
      <c r="FR6" s="279"/>
      <c r="FS6" s="279"/>
      <c r="FT6" s="279"/>
      <c r="FU6" s="279"/>
      <c r="FV6" s="279"/>
      <c r="FW6" s="279"/>
      <c r="FX6" s="279"/>
      <c r="FY6" s="279"/>
      <c r="FZ6" s="279"/>
      <c r="GA6" s="279"/>
      <c r="GB6" s="279"/>
      <c r="GC6" s="279"/>
      <c r="GD6" s="279"/>
      <c r="GE6" s="279"/>
      <c r="GF6" s="279"/>
      <c r="GG6" s="279"/>
      <c r="GH6" s="279"/>
      <c r="GI6" s="279"/>
      <c r="GJ6" s="279"/>
      <c r="GK6" s="279"/>
      <c r="GL6" s="279"/>
      <c r="GM6" s="279"/>
      <c r="GN6" s="279"/>
      <c r="GO6" s="279"/>
      <c r="GP6" s="279"/>
      <c r="GQ6" s="279"/>
      <c r="GR6" s="279"/>
      <c r="GS6" s="279"/>
      <c r="GT6" s="279"/>
      <c r="GU6" s="279"/>
      <c r="GV6" s="279"/>
      <c r="GW6" s="279"/>
      <c r="GX6" s="279"/>
      <c r="GY6" s="279"/>
      <c r="GZ6" s="279"/>
      <c r="HA6" s="279"/>
      <c r="HB6" s="279"/>
      <c r="HC6" s="279"/>
      <c r="HD6" s="279"/>
      <c r="HE6" s="279"/>
      <c r="HF6" s="279"/>
      <c r="HG6" s="279"/>
      <c r="HH6" s="279"/>
      <c r="HI6" s="279"/>
      <c r="HJ6" s="279"/>
      <c r="HK6" s="279"/>
      <c r="HL6" s="279"/>
      <c r="HM6" s="279"/>
      <c r="HN6" s="279"/>
      <c r="HO6" s="279"/>
      <c r="HP6" s="279"/>
      <c r="HQ6" s="279"/>
      <c r="HR6" s="279"/>
      <c r="HS6" s="279"/>
      <c r="HT6" s="279"/>
      <c r="HU6" s="279"/>
      <c r="HV6" s="279"/>
      <c r="HW6" s="279"/>
      <c r="HX6" s="279"/>
      <c r="HY6" s="279"/>
      <c r="HZ6" s="279"/>
      <c r="IA6" s="279"/>
      <c r="IB6" s="279"/>
      <c r="IC6" s="279"/>
      <c r="ID6" s="279"/>
      <c r="IE6" s="279"/>
      <c r="IF6" s="279"/>
      <c r="IG6" s="279"/>
      <c r="IH6" s="279"/>
      <c r="II6" s="279"/>
      <c r="IJ6" s="279"/>
      <c r="IK6" s="279"/>
      <c r="IL6" s="279"/>
      <c r="IM6" s="279"/>
      <c r="IN6" s="279"/>
      <c r="IO6" s="279"/>
      <c r="IP6" s="279"/>
      <c r="IQ6" s="279"/>
      <c r="IR6" s="279"/>
      <c r="IS6" s="279"/>
      <c r="IT6" s="279"/>
      <c r="IU6" s="279"/>
      <c r="IV6" s="279"/>
    </row>
    <row r="7" spans="1:256" s="260" customFormat="1" ht="24" customHeight="1">
      <c r="A7" s="492" t="s">
        <v>659</v>
      </c>
      <c r="B7" s="498"/>
      <c r="C7" s="497">
        <v>2</v>
      </c>
      <c r="D7" s="498"/>
      <c r="E7" s="251">
        <v>0</v>
      </c>
      <c r="F7" s="500">
        <v>0</v>
      </c>
      <c r="G7" s="279"/>
      <c r="H7" s="279"/>
      <c r="I7" s="279"/>
      <c r="J7" s="279"/>
      <c r="K7" s="279"/>
      <c r="L7" s="279"/>
      <c r="M7" s="279"/>
      <c r="N7" s="279"/>
      <c r="O7" s="279"/>
      <c r="P7" s="279"/>
      <c r="Q7" s="279"/>
      <c r="R7" s="279"/>
      <c r="S7" s="279"/>
      <c r="T7" s="279"/>
      <c r="U7" s="279"/>
      <c r="V7" s="279"/>
      <c r="W7" s="279"/>
      <c r="X7" s="279"/>
      <c r="Y7" s="279"/>
      <c r="Z7" s="279"/>
      <c r="AA7" s="279"/>
      <c r="AB7" s="279"/>
      <c r="AC7" s="279"/>
      <c r="AD7" s="279"/>
      <c r="AE7" s="279"/>
      <c r="AF7" s="279"/>
      <c r="AG7" s="279"/>
      <c r="AH7" s="279"/>
      <c r="AI7" s="279"/>
      <c r="AJ7" s="279"/>
      <c r="AK7" s="279"/>
      <c r="AL7" s="279"/>
      <c r="AM7" s="279"/>
      <c r="AN7" s="279"/>
      <c r="AO7" s="279"/>
      <c r="AP7" s="279"/>
      <c r="AQ7" s="279"/>
      <c r="AR7" s="279"/>
      <c r="AS7" s="279"/>
      <c r="AT7" s="279"/>
      <c r="AU7" s="279"/>
      <c r="AV7" s="279"/>
      <c r="AW7" s="279"/>
      <c r="AX7" s="279"/>
      <c r="AY7" s="279"/>
      <c r="AZ7" s="279"/>
      <c r="BA7" s="279"/>
      <c r="BB7" s="279"/>
      <c r="BC7" s="279"/>
      <c r="BD7" s="279"/>
      <c r="BE7" s="279"/>
      <c r="BF7" s="279"/>
      <c r="BG7" s="279"/>
      <c r="BH7" s="279"/>
      <c r="BI7" s="279"/>
      <c r="BJ7" s="279"/>
      <c r="BK7" s="279"/>
      <c r="BL7" s="279"/>
      <c r="BM7" s="279"/>
      <c r="BN7" s="279"/>
      <c r="BO7" s="279"/>
      <c r="BP7" s="279"/>
      <c r="BQ7" s="279"/>
      <c r="BR7" s="279"/>
      <c r="BS7" s="279"/>
      <c r="BT7" s="279"/>
      <c r="BU7" s="279"/>
      <c r="BV7" s="279"/>
      <c r="BW7" s="279"/>
      <c r="BX7" s="279"/>
      <c r="BY7" s="279"/>
      <c r="BZ7" s="279"/>
      <c r="CA7" s="279"/>
      <c r="CB7" s="279"/>
      <c r="CC7" s="279"/>
      <c r="CD7" s="279"/>
      <c r="CE7" s="279"/>
      <c r="CF7" s="279"/>
      <c r="CG7" s="279"/>
      <c r="CH7" s="279"/>
      <c r="CI7" s="279"/>
      <c r="CJ7" s="279"/>
      <c r="CK7" s="279"/>
      <c r="CL7" s="279"/>
      <c r="CM7" s="279"/>
      <c r="CN7" s="279"/>
      <c r="CO7" s="279"/>
      <c r="CP7" s="279"/>
      <c r="CQ7" s="279"/>
      <c r="CR7" s="279"/>
      <c r="CS7" s="279"/>
      <c r="CT7" s="279"/>
      <c r="CU7" s="279"/>
      <c r="CV7" s="279"/>
      <c r="CW7" s="279"/>
      <c r="CX7" s="279"/>
      <c r="CY7" s="279"/>
      <c r="CZ7" s="279"/>
      <c r="DA7" s="279"/>
      <c r="DB7" s="279"/>
      <c r="DC7" s="279"/>
      <c r="DD7" s="279"/>
      <c r="DE7" s="279"/>
      <c r="DF7" s="279"/>
      <c r="DG7" s="279"/>
      <c r="DH7" s="279"/>
      <c r="DI7" s="279"/>
      <c r="DJ7" s="279"/>
      <c r="DK7" s="279"/>
      <c r="DL7" s="279"/>
      <c r="DM7" s="279"/>
      <c r="DN7" s="279"/>
      <c r="DO7" s="279"/>
      <c r="DP7" s="279"/>
      <c r="DQ7" s="279"/>
      <c r="DR7" s="279"/>
      <c r="DS7" s="279"/>
      <c r="DT7" s="279"/>
      <c r="DU7" s="279"/>
      <c r="DV7" s="279"/>
      <c r="DW7" s="279"/>
      <c r="DX7" s="279"/>
      <c r="DY7" s="279"/>
      <c r="DZ7" s="279"/>
      <c r="EA7" s="279"/>
      <c r="EB7" s="279"/>
      <c r="EC7" s="279"/>
      <c r="ED7" s="279"/>
      <c r="EE7" s="279"/>
      <c r="EF7" s="279"/>
      <c r="EG7" s="279"/>
      <c r="EH7" s="279"/>
      <c r="EI7" s="279"/>
      <c r="EJ7" s="279"/>
      <c r="EK7" s="279"/>
      <c r="EL7" s="279"/>
      <c r="EM7" s="279"/>
      <c r="EN7" s="279"/>
      <c r="EO7" s="279"/>
      <c r="EP7" s="279"/>
      <c r="EQ7" s="279"/>
      <c r="ER7" s="279"/>
      <c r="ES7" s="279"/>
      <c r="ET7" s="279"/>
      <c r="EU7" s="279"/>
      <c r="EV7" s="279"/>
      <c r="EW7" s="279"/>
      <c r="EX7" s="279"/>
      <c r="EY7" s="279"/>
      <c r="EZ7" s="279"/>
      <c r="FA7" s="279"/>
      <c r="FB7" s="279"/>
      <c r="FC7" s="279"/>
      <c r="FD7" s="279"/>
      <c r="FE7" s="279"/>
      <c r="FF7" s="279"/>
      <c r="FG7" s="279"/>
      <c r="FH7" s="279"/>
      <c r="FI7" s="279"/>
      <c r="FJ7" s="279"/>
      <c r="FK7" s="279"/>
      <c r="FL7" s="279"/>
      <c r="FM7" s="279"/>
      <c r="FN7" s="279"/>
      <c r="FO7" s="279"/>
      <c r="FP7" s="279"/>
      <c r="FQ7" s="279"/>
      <c r="FR7" s="279"/>
      <c r="FS7" s="279"/>
      <c r="FT7" s="279"/>
      <c r="FU7" s="279"/>
      <c r="FV7" s="279"/>
      <c r="FW7" s="279"/>
      <c r="FX7" s="279"/>
      <c r="FY7" s="279"/>
      <c r="FZ7" s="279"/>
      <c r="GA7" s="279"/>
      <c r="GB7" s="279"/>
      <c r="GC7" s="279"/>
      <c r="GD7" s="279"/>
      <c r="GE7" s="279"/>
      <c r="GF7" s="279"/>
      <c r="GG7" s="279"/>
      <c r="GH7" s="279"/>
      <c r="GI7" s="279"/>
      <c r="GJ7" s="279"/>
      <c r="GK7" s="279"/>
      <c r="GL7" s="279"/>
      <c r="GM7" s="279"/>
      <c r="GN7" s="279"/>
      <c r="GO7" s="279"/>
      <c r="GP7" s="279"/>
      <c r="GQ7" s="279"/>
      <c r="GR7" s="279"/>
      <c r="GS7" s="279"/>
      <c r="GT7" s="279"/>
      <c r="GU7" s="279"/>
      <c r="GV7" s="279"/>
      <c r="GW7" s="279"/>
      <c r="GX7" s="279"/>
      <c r="GY7" s="279"/>
      <c r="GZ7" s="279"/>
      <c r="HA7" s="279"/>
      <c r="HB7" s="279"/>
      <c r="HC7" s="279"/>
      <c r="HD7" s="279"/>
      <c r="HE7" s="279"/>
      <c r="HF7" s="279"/>
      <c r="HG7" s="279"/>
      <c r="HH7" s="279"/>
      <c r="HI7" s="279"/>
      <c r="HJ7" s="279"/>
      <c r="HK7" s="279"/>
      <c r="HL7" s="279"/>
      <c r="HM7" s="279"/>
      <c r="HN7" s="279"/>
      <c r="HO7" s="279"/>
      <c r="HP7" s="279"/>
      <c r="HQ7" s="279"/>
      <c r="HR7" s="279"/>
      <c r="HS7" s="279"/>
      <c r="HT7" s="279"/>
      <c r="HU7" s="279"/>
      <c r="HV7" s="279"/>
      <c r="HW7" s="279"/>
      <c r="HX7" s="279"/>
      <c r="HY7" s="279"/>
      <c r="HZ7" s="279"/>
      <c r="IA7" s="279"/>
      <c r="IB7" s="279"/>
      <c r="IC7" s="279"/>
      <c r="ID7" s="279"/>
      <c r="IE7" s="279"/>
      <c r="IF7" s="279"/>
      <c r="IG7" s="279"/>
      <c r="IH7" s="279"/>
      <c r="II7" s="279"/>
      <c r="IJ7" s="279"/>
      <c r="IK7" s="279"/>
      <c r="IL7" s="279"/>
      <c r="IM7" s="279"/>
      <c r="IN7" s="279"/>
      <c r="IO7" s="279"/>
      <c r="IP7" s="279"/>
      <c r="IQ7" s="279"/>
      <c r="IR7" s="279"/>
      <c r="IS7" s="279"/>
      <c r="IT7" s="279"/>
      <c r="IU7" s="279"/>
      <c r="IV7" s="279"/>
    </row>
    <row r="8" spans="1:256" s="260" customFormat="1" ht="24" customHeight="1">
      <c r="A8" s="252" t="s">
        <v>166</v>
      </c>
      <c r="B8" s="161">
        <v>0</v>
      </c>
      <c r="C8" s="161">
        <v>374</v>
      </c>
      <c r="D8" s="161">
        <v>320</v>
      </c>
      <c r="E8" s="251">
        <v>320</v>
      </c>
      <c r="F8" s="501">
        <v>680.85106382978722</v>
      </c>
      <c r="G8" s="279"/>
      <c r="H8" s="279"/>
      <c r="I8" s="279"/>
      <c r="J8" s="279"/>
      <c r="K8" s="279"/>
      <c r="L8" s="279"/>
      <c r="M8" s="279"/>
      <c r="N8" s="279"/>
      <c r="O8" s="279"/>
      <c r="P8" s="279"/>
      <c r="Q8" s="279"/>
      <c r="R8" s="279"/>
      <c r="S8" s="279"/>
      <c r="T8" s="279"/>
      <c r="U8" s="279"/>
      <c r="V8" s="279"/>
      <c r="W8" s="279"/>
      <c r="X8" s="279"/>
      <c r="Y8" s="279"/>
      <c r="Z8" s="279"/>
      <c r="AA8" s="279"/>
      <c r="AB8" s="279"/>
      <c r="AC8" s="279"/>
      <c r="AD8" s="279"/>
      <c r="AE8" s="279"/>
      <c r="AF8" s="279"/>
      <c r="AG8" s="279"/>
      <c r="AH8" s="279"/>
      <c r="AI8" s="279"/>
      <c r="AJ8" s="279"/>
      <c r="AK8" s="279"/>
      <c r="AL8" s="279"/>
      <c r="AM8" s="279"/>
      <c r="AN8" s="279"/>
      <c r="AO8" s="279"/>
      <c r="AP8" s="279"/>
      <c r="AQ8" s="279"/>
      <c r="AR8" s="279"/>
      <c r="AS8" s="279"/>
      <c r="AT8" s="279"/>
      <c r="AU8" s="279"/>
      <c r="AV8" s="279"/>
      <c r="AW8" s="279"/>
      <c r="AX8" s="279"/>
      <c r="AY8" s="279"/>
      <c r="AZ8" s="279"/>
      <c r="BA8" s="279"/>
      <c r="BB8" s="279"/>
      <c r="BC8" s="279"/>
      <c r="BD8" s="279"/>
      <c r="BE8" s="279"/>
      <c r="BF8" s="279"/>
      <c r="BG8" s="279"/>
      <c r="BH8" s="279"/>
      <c r="BI8" s="279"/>
      <c r="BJ8" s="279"/>
      <c r="BK8" s="279"/>
      <c r="BL8" s="279"/>
      <c r="BM8" s="279"/>
      <c r="BN8" s="279"/>
      <c r="BO8" s="279"/>
      <c r="BP8" s="279"/>
      <c r="BQ8" s="279"/>
      <c r="BR8" s="279"/>
      <c r="BS8" s="279"/>
      <c r="BT8" s="279"/>
      <c r="BU8" s="279"/>
      <c r="BV8" s="279"/>
      <c r="BW8" s="279"/>
      <c r="BX8" s="279"/>
      <c r="BY8" s="279"/>
      <c r="BZ8" s="279"/>
      <c r="CA8" s="279"/>
      <c r="CB8" s="279"/>
      <c r="CC8" s="279"/>
      <c r="CD8" s="279"/>
      <c r="CE8" s="279"/>
      <c r="CF8" s="279"/>
      <c r="CG8" s="279"/>
      <c r="CH8" s="279"/>
      <c r="CI8" s="279"/>
      <c r="CJ8" s="279"/>
      <c r="CK8" s="279"/>
      <c r="CL8" s="279"/>
      <c r="CM8" s="279"/>
      <c r="CN8" s="279"/>
      <c r="CO8" s="279"/>
      <c r="CP8" s="279"/>
      <c r="CQ8" s="279"/>
      <c r="CR8" s="279"/>
      <c r="CS8" s="279"/>
      <c r="CT8" s="279"/>
      <c r="CU8" s="279"/>
      <c r="CV8" s="279"/>
      <c r="CW8" s="279"/>
      <c r="CX8" s="279"/>
      <c r="CY8" s="279"/>
      <c r="CZ8" s="279"/>
      <c r="DA8" s="279"/>
      <c r="DB8" s="279"/>
      <c r="DC8" s="279"/>
      <c r="DD8" s="279"/>
      <c r="DE8" s="279"/>
      <c r="DF8" s="279"/>
      <c r="DG8" s="279"/>
      <c r="DH8" s="279"/>
      <c r="DI8" s="279"/>
      <c r="DJ8" s="279"/>
      <c r="DK8" s="279"/>
      <c r="DL8" s="279"/>
      <c r="DM8" s="279"/>
      <c r="DN8" s="279"/>
      <c r="DO8" s="279"/>
      <c r="DP8" s="279"/>
      <c r="DQ8" s="279"/>
      <c r="DR8" s="279"/>
      <c r="DS8" s="279"/>
      <c r="DT8" s="279"/>
      <c r="DU8" s="279"/>
      <c r="DV8" s="279"/>
      <c r="DW8" s="279"/>
      <c r="DX8" s="279"/>
      <c r="DY8" s="279"/>
      <c r="DZ8" s="279"/>
      <c r="EA8" s="279"/>
      <c r="EB8" s="279"/>
      <c r="EC8" s="279"/>
      <c r="ED8" s="279"/>
      <c r="EE8" s="279"/>
      <c r="EF8" s="279"/>
      <c r="EG8" s="279"/>
      <c r="EH8" s="279"/>
      <c r="EI8" s="279"/>
      <c r="EJ8" s="279"/>
      <c r="EK8" s="279"/>
      <c r="EL8" s="279"/>
      <c r="EM8" s="279"/>
      <c r="EN8" s="279"/>
      <c r="EO8" s="279"/>
      <c r="EP8" s="279"/>
      <c r="EQ8" s="279"/>
      <c r="ER8" s="279"/>
      <c r="ES8" s="279"/>
      <c r="ET8" s="279"/>
      <c r="EU8" s="279"/>
      <c r="EV8" s="279"/>
      <c r="EW8" s="279"/>
      <c r="EX8" s="279"/>
      <c r="EY8" s="279"/>
      <c r="EZ8" s="279"/>
      <c r="FA8" s="279"/>
      <c r="FB8" s="279"/>
      <c r="FC8" s="279"/>
      <c r="FD8" s="279"/>
      <c r="FE8" s="279"/>
      <c r="FF8" s="279"/>
      <c r="FG8" s="279"/>
      <c r="FH8" s="279"/>
      <c r="FI8" s="279"/>
      <c r="FJ8" s="279"/>
      <c r="FK8" s="279"/>
      <c r="FL8" s="279"/>
      <c r="FM8" s="279"/>
      <c r="FN8" s="279"/>
      <c r="FO8" s="279"/>
      <c r="FP8" s="279"/>
      <c r="FQ8" s="279"/>
      <c r="FR8" s="279"/>
      <c r="FS8" s="279"/>
      <c r="FT8" s="279"/>
      <c r="FU8" s="279"/>
      <c r="FV8" s="279"/>
      <c r="FW8" s="279"/>
      <c r="FX8" s="279"/>
      <c r="FY8" s="279"/>
      <c r="FZ8" s="279"/>
      <c r="GA8" s="279"/>
      <c r="GB8" s="279"/>
      <c r="GC8" s="279"/>
      <c r="GD8" s="279"/>
      <c r="GE8" s="279"/>
      <c r="GF8" s="279"/>
      <c r="GG8" s="279"/>
      <c r="GH8" s="279"/>
      <c r="GI8" s="279"/>
      <c r="GJ8" s="279"/>
      <c r="GK8" s="279"/>
      <c r="GL8" s="279"/>
      <c r="GM8" s="279"/>
      <c r="GN8" s="279"/>
      <c r="GO8" s="279"/>
      <c r="GP8" s="279"/>
      <c r="GQ8" s="279"/>
      <c r="GR8" s="279"/>
      <c r="GS8" s="279"/>
      <c r="GT8" s="279"/>
      <c r="GU8" s="279"/>
      <c r="GV8" s="279"/>
      <c r="GW8" s="279"/>
      <c r="GX8" s="279"/>
      <c r="GY8" s="279"/>
      <c r="GZ8" s="279"/>
      <c r="HA8" s="279"/>
      <c r="HB8" s="279"/>
      <c r="HC8" s="279"/>
      <c r="HD8" s="279"/>
      <c r="HE8" s="279"/>
      <c r="HF8" s="279"/>
      <c r="HG8" s="279"/>
      <c r="HH8" s="279"/>
      <c r="HI8" s="279"/>
      <c r="HJ8" s="279"/>
      <c r="HK8" s="279"/>
      <c r="HL8" s="279"/>
      <c r="HM8" s="279"/>
      <c r="HN8" s="279"/>
      <c r="HO8" s="279"/>
      <c r="HP8" s="279"/>
      <c r="HQ8" s="279"/>
      <c r="HR8" s="279"/>
      <c r="HS8" s="279"/>
      <c r="HT8" s="279"/>
      <c r="HU8" s="279"/>
      <c r="HV8" s="279"/>
      <c r="HW8" s="279"/>
      <c r="HX8" s="279"/>
      <c r="HY8" s="279"/>
      <c r="HZ8" s="279"/>
      <c r="IA8" s="279"/>
      <c r="IB8" s="279"/>
      <c r="IC8" s="279"/>
      <c r="ID8" s="279"/>
      <c r="IE8" s="279"/>
      <c r="IF8" s="279"/>
      <c r="IG8" s="279"/>
      <c r="IH8" s="279"/>
      <c r="II8" s="279"/>
      <c r="IJ8" s="279"/>
      <c r="IK8" s="279"/>
      <c r="IL8" s="279"/>
      <c r="IM8" s="279"/>
      <c r="IN8" s="279"/>
      <c r="IO8" s="279"/>
      <c r="IP8" s="279"/>
      <c r="IQ8" s="279"/>
      <c r="IR8" s="279"/>
      <c r="IS8" s="279"/>
      <c r="IT8" s="279"/>
      <c r="IU8" s="279"/>
      <c r="IV8" s="279"/>
    </row>
    <row r="9" spans="1:256" s="260" customFormat="1" ht="24" customHeight="1">
      <c r="A9" s="159" t="s">
        <v>407</v>
      </c>
      <c r="B9" s="161">
        <v>0</v>
      </c>
      <c r="C9" s="161">
        <v>374</v>
      </c>
      <c r="D9" s="161">
        <v>320</v>
      </c>
      <c r="E9" s="251">
        <v>320</v>
      </c>
      <c r="F9" s="501">
        <v>680.85106382978722</v>
      </c>
      <c r="G9" s="279"/>
      <c r="H9" s="279"/>
      <c r="I9" s="279"/>
      <c r="J9" s="279"/>
      <c r="K9" s="279"/>
      <c r="L9" s="279"/>
      <c r="M9" s="279"/>
      <c r="N9" s="279"/>
      <c r="O9" s="279"/>
      <c r="P9" s="279"/>
      <c r="Q9" s="279"/>
      <c r="R9" s="279"/>
      <c r="S9" s="279"/>
      <c r="T9" s="279"/>
      <c r="U9" s="279"/>
      <c r="V9" s="279"/>
      <c r="W9" s="279"/>
      <c r="X9" s="279"/>
      <c r="Y9" s="279"/>
      <c r="Z9" s="279"/>
      <c r="AA9" s="279"/>
      <c r="AB9" s="279"/>
      <c r="AC9" s="279"/>
      <c r="AD9" s="279"/>
      <c r="AE9" s="279"/>
      <c r="AF9" s="279"/>
      <c r="AG9" s="279"/>
      <c r="AH9" s="279"/>
      <c r="AI9" s="279"/>
      <c r="AJ9" s="279"/>
      <c r="AK9" s="279"/>
      <c r="AL9" s="279"/>
      <c r="AM9" s="279"/>
      <c r="AN9" s="279"/>
      <c r="AO9" s="279"/>
      <c r="AP9" s="279"/>
      <c r="AQ9" s="279"/>
      <c r="AR9" s="279"/>
      <c r="AS9" s="279"/>
      <c r="AT9" s="279"/>
      <c r="AU9" s="279"/>
      <c r="AV9" s="279"/>
      <c r="AW9" s="279"/>
      <c r="AX9" s="279"/>
      <c r="AY9" s="279"/>
      <c r="AZ9" s="279"/>
      <c r="BA9" s="279"/>
      <c r="BB9" s="279"/>
      <c r="BC9" s="279"/>
      <c r="BD9" s="279"/>
      <c r="BE9" s="279"/>
      <c r="BF9" s="279"/>
      <c r="BG9" s="279"/>
      <c r="BH9" s="279"/>
      <c r="BI9" s="279"/>
      <c r="BJ9" s="279"/>
      <c r="BK9" s="279"/>
      <c r="BL9" s="279"/>
      <c r="BM9" s="279"/>
      <c r="BN9" s="279"/>
      <c r="BO9" s="279"/>
      <c r="BP9" s="279"/>
      <c r="BQ9" s="279"/>
      <c r="BR9" s="279"/>
      <c r="BS9" s="279"/>
      <c r="BT9" s="279"/>
      <c r="BU9" s="279"/>
      <c r="BV9" s="279"/>
      <c r="BW9" s="279"/>
      <c r="BX9" s="279"/>
      <c r="BY9" s="279"/>
      <c r="BZ9" s="279"/>
      <c r="CA9" s="279"/>
      <c r="CB9" s="279"/>
      <c r="CC9" s="279"/>
      <c r="CD9" s="279"/>
      <c r="CE9" s="279"/>
      <c r="CF9" s="279"/>
      <c r="CG9" s="279"/>
      <c r="CH9" s="279"/>
      <c r="CI9" s="279"/>
      <c r="CJ9" s="279"/>
      <c r="CK9" s="279"/>
      <c r="CL9" s="279"/>
      <c r="CM9" s="279"/>
      <c r="CN9" s="279"/>
      <c r="CO9" s="279"/>
      <c r="CP9" s="279"/>
      <c r="CQ9" s="279"/>
      <c r="CR9" s="279"/>
      <c r="CS9" s="279"/>
      <c r="CT9" s="279"/>
      <c r="CU9" s="279"/>
      <c r="CV9" s="279"/>
      <c r="CW9" s="279"/>
      <c r="CX9" s="279"/>
      <c r="CY9" s="279"/>
      <c r="CZ9" s="279"/>
      <c r="DA9" s="279"/>
      <c r="DB9" s="279"/>
      <c r="DC9" s="279"/>
      <c r="DD9" s="279"/>
      <c r="DE9" s="279"/>
      <c r="DF9" s="279"/>
      <c r="DG9" s="279"/>
      <c r="DH9" s="279"/>
      <c r="DI9" s="279"/>
      <c r="DJ9" s="279"/>
      <c r="DK9" s="279"/>
      <c r="DL9" s="279"/>
      <c r="DM9" s="279"/>
      <c r="DN9" s="279"/>
      <c r="DO9" s="279"/>
      <c r="DP9" s="279"/>
      <c r="DQ9" s="279"/>
      <c r="DR9" s="279"/>
      <c r="DS9" s="279"/>
      <c r="DT9" s="279"/>
      <c r="DU9" s="279"/>
      <c r="DV9" s="279"/>
      <c r="DW9" s="279"/>
      <c r="DX9" s="279"/>
      <c r="DY9" s="279"/>
      <c r="DZ9" s="279"/>
      <c r="EA9" s="279"/>
      <c r="EB9" s="279"/>
      <c r="EC9" s="279"/>
      <c r="ED9" s="279"/>
      <c r="EE9" s="279"/>
      <c r="EF9" s="279"/>
      <c r="EG9" s="279"/>
      <c r="EH9" s="279"/>
      <c r="EI9" s="279"/>
      <c r="EJ9" s="279"/>
      <c r="EK9" s="279"/>
      <c r="EL9" s="279"/>
      <c r="EM9" s="279"/>
      <c r="EN9" s="279"/>
      <c r="EO9" s="279"/>
      <c r="EP9" s="279"/>
      <c r="EQ9" s="279"/>
      <c r="ER9" s="279"/>
      <c r="ES9" s="279"/>
      <c r="ET9" s="279"/>
      <c r="EU9" s="279"/>
      <c r="EV9" s="279"/>
      <c r="EW9" s="279"/>
      <c r="EX9" s="279"/>
      <c r="EY9" s="279"/>
      <c r="EZ9" s="279"/>
      <c r="FA9" s="279"/>
      <c r="FB9" s="279"/>
      <c r="FC9" s="279"/>
      <c r="FD9" s="279"/>
      <c r="FE9" s="279"/>
      <c r="FF9" s="279"/>
      <c r="FG9" s="279"/>
      <c r="FH9" s="279"/>
      <c r="FI9" s="279"/>
      <c r="FJ9" s="279"/>
      <c r="FK9" s="279"/>
      <c r="FL9" s="279"/>
      <c r="FM9" s="279"/>
      <c r="FN9" s="279"/>
      <c r="FO9" s="279"/>
      <c r="FP9" s="279"/>
      <c r="FQ9" s="279"/>
      <c r="FR9" s="279"/>
      <c r="FS9" s="279"/>
      <c r="FT9" s="279"/>
      <c r="FU9" s="279"/>
      <c r="FV9" s="279"/>
      <c r="FW9" s="279"/>
      <c r="FX9" s="279"/>
      <c r="FY9" s="279"/>
      <c r="FZ9" s="279"/>
      <c r="GA9" s="279"/>
      <c r="GB9" s="279"/>
      <c r="GC9" s="279"/>
      <c r="GD9" s="279"/>
      <c r="GE9" s="279"/>
      <c r="GF9" s="279"/>
      <c r="GG9" s="279"/>
      <c r="GH9" s="279"/>
      <c r="GI9" s="279"/>
      <c r="GJ9" s="279"/>
      <c r="GK9" s="279"/>
      <c r="GL9" s="279"/>
      <c r="GM9" s="279"/>
      <c r="GN9" s="279"/>
      <c r="GO9" s="279"/>
      <c r="GP9" s="279"/>
      <c r="GQ9" s="279"/>
      <c r="GR9" s="279"/>
      <c r="GS9" s="279"/>
      <c r="GT9" s="279"/>
      <c r="GU9" s="279"/>
      <c r="GV9" s="279"/>
      <c r="GW9" s="279"/>
      <c r="GX9" s="279"/>
      <c r="GY9" s="279"/>
      <c r="GZ9" s="279"/>
      <c r="HA9" s="279"/>
      <c r="HB9" s="279"/>
      <c r="HC9" s="279"/>
      <c r="HD9" s="279"/>
      <c r="HE9" s="279"/>
      <c r="HF9" s="279"/>
      <c r="HG9" s="279"/>
      <c r="HH9" s="279"/>
      <c r="HI9" s="279"/>
      <c r="HJ9" s="279"/>
      <c r="HK9" s="279"/>
      <c r="HL9" s="279"/>
      <c r="HM9" s="279"/>
      <c r="HN9" s="279"/>
      <c r="HO9" s="279"/>
      <c r="HP9" s="279"/>
      <c r="HQ9" s="279"/>
      <c r="HR9" s="279"/>
      <c r="HS9" s="279"/>
      <c r="HT9" s="279"/>
      <c r="HU9" s="279"/>
      <c r="HV9" s="279"/>
      <c r="HW9" s="279"/>
      <c r="HX9" s="279"/>
      <c r="HY9" s="279"/>
      <c r="HZ9" s="279"/>
      <c r="IA9" s="279"/>
      <c r="IB9" s="279"/>
      <c r="IC9" s="279"/>
      <c r="ID9" s="279"/>
      <c r="IE9" s="279"/>
      <c r="IF9" s="279"/>
      <c r="IG9" s="279"/>
      <c r="IH9" s="279"/>
      <c r="II9" s="279"/>
      <c r="IJ9" s="279"/>
      <c r="IK9" s="279"/>
      <c r="IL9" s="279"/>
      <c r="IM9" s="279"/>
      <c r="IN9" s="279"/>
      <c r="IO9" s="279"/>
      <c r="IP9" s="279"/>
      <c r="IQ9" s="279"/>
      <c r="IR9" s="279"/>
      <c r="IS9" s="279"/>
      <c r="IT9" s="279"/>
      <c r="IU9" s="279"/>
      <c r="IV9" s="279"/>
    </row>
    <row r="10" spans="1:256" s="260" customFormat="1" ht="24" customHeight="1">
      <c r="A10" s="252" t="s">
        <v>200</v>
      </c>
      <c r="B10" s="161">
        <f>SUM(B11:B15)</f>
        <v>1570</v>
      </c>
      <c r="C10" s="161">
        <f t="shared" ref="C10:D10" si="0">SUM(C11:C15)</f>
        <v>28307</v>
      </c>
      <c r="D10" s="161">
        <f t="shared" si="0"/>
        <v>21328</v>
      </c>
      <c r="E10" s="251">
        <f t="shared" ref="E10:E15" si="1">D10/B10*100</f>
        <v>1358.471337579618</v>
      </c>
      <c r="F10" s="501">
        <v>116.1149825783972</v>
      </c>
      <c r="G10" s="279"/>
      <c r="H10" s="279"/>
      <c r="I10" s="279"/>
      <c r="J10" s="279"/>
      <c r="K10" s="279"/>
      <c r="L10" s="279"/>
      <c r="M10" s="279"/>
      <c r="N10" s="279"/>
      <c r="O10" s="279"/>
      <c r="P10" s="279"/>
      <c r="Q10" s="279"/>
      <c r="R10" s="279"/>
      <c r="S10" s="279"/>
      <c r="T10" s="279"/>
      <c r="U10" s="279"/>
      <c r="V10" s="279"/>
      <c r="W10" s="279"/>
      <c r="X10" s="279"/>
      <c r="Y10" s="279"/>
      <c r="Z10" s="279"/>
      <c r="AA10" s="279"/>
      <c r="AB10" s="279"/>
      <c r="AC10" s="279"/>
      <c r="AD10" s="279"/>
      <c r="AE10" s="279"/>
      <c r="AF10" s="279"/>
      <c r="AG10" s="279"/>
      <c r="AH10" s="279"/>
      <c r="AI10" s="279"/>
      <c r="AJ10" s="279"/>
      <c r="AK10" s="279"/>
      <c r="AL10" s="279"/>
      <c r="AM10" s="279"/>
      <c r="AN10" s="279"/>
      <c r="AO10" s="279"/>
      <c r="AP10" s="279"/>
      <c r="AQ10" s="279"/>
      <c r="AR10" s="279"/>
      <c r="AS10" s="279"/>
      <c r="AT10" s="279"/>
      <c r="AU10" s="279"/>
      <c r="AV10" s="279"/>
      <c r="AW10" s="279"/>
      <c r="AX10" s="279"/>
      <c r="AY10" s="279"/>
      <c r="AZ10" s="279"/>
      <c r="BA10" s="279"/>
      <c r="BB10" s="279"/>
      <c r="BC10" s="279"/>
      <c r="BD10" s="279"/>
      <c r="BE10" s="279"/>
      <c r="BF10" s="279"/>
      <c r="BG10" s="279"/>
      <c r="BH10" s="279"/>
      <c r="BI10" s="279"/>
      <c r="BJ10" s="279"/>
      <c r="BK10" s="279"/>
      <c r="BL10" s="279"/>
      <c r="BM10" s="279"/>
      <c r="BN10" s="279"/>
      <c r="BO10" s="279"/>
      <c r="BP10" s="279"/>
      <c r="BQ10" s="279"/>
      <c r="BR10" s="279"/>
      <c r="BS10" s="279"/>
      <c r="BT10" s="279"/>
      <c r="BU10" s="279"/>
      <c r="BV10" s="279"/>
      <c r="BW10" s="279"/>
      <c r="BX10" s="279"/>
      <c r="BY10" s="279"/>
      <c r="BZ10" s="279"/>
      <c r="CA10" s="279"/>
      <c r="CB10" s="279"/>
      <c r="CC10" s="279"/>
      <c r="CD10" s="279"/>
      <c r="CE10" s="279"/>
      <c r="CF10" s="279"/>
      <c r="CG10" s="279"/>
      <c r="CH10" s="279"/>
      <c r="CI10" s="279"/>
      <c r="CJ10" s="279"/>
      <c r="CK10" s="279"/>
      <c r="CL10" s="279"/>
      <c r="CM10" s="279"/>
      <c r="CN10" s="279"/>
      <c r="CO10" s="279"/>
      <c r="CP10" s="279"/>
      <c r="CQ10" s="279"/>
      <c r="CR10" s="279"/>
      <c r="CS10" s="279"/>
      <c r="CT10" s="279"/>
      <c r="CU10" s="279"/>
      <c r="CV10" s="279"/>
      <c r="CW10" s="279"/>
      <c r="CX10" s="279"/>
      <c r="CY10" s="279"/>
      <c r="CZ10" s="279"/>
      <c r="DA10" s="279"/>
      <c r="DB10" s="279"/>
      <c r="DC10" s="279"/>
      <c r="DD10" s="279"/>
      <c r="DE10" s="279"/>
      <c r="DF10" s="279"/>
      <c r="DG10" s="279"/>
      <c r="DH10" s="279"/>
      <c r="DI10" s="279"/>
      <c r="DJ10" s="279"/>
      <c r="DK10" s="279"/>
      <c r="DL10" s="279"/>
      <c r="DM10" s="279"/>
      <c r="DN10" s="279"/>
      <c r="DO10" s="279"/>
      <c r="DP10" s="279"/>
      <c r="DQ10" s="279"/>
      <c r="DR10" s="279"/>
      <c r="DS10" s="279"/>
      <c r="DT10" s="279"/>
      <c r="DU10" s="279"/>
      <c r="DV10" s="279"/>
      <c r="DW10" s="279"/>
      <c r="DX10" s="279"/>
      <c r="DY10" s="279"/>
      <c r="DZ10" s="279"/>
      <c r="EA10" s="279"/>
      <c r="EB10" s="279"/>
      <c r="EC10" s="279"/>
      <c r="ED10" s="279"/>
      <c r="EE10" s="279"/>
      <c r="EF10" s="279"/>
      <c r="EG10" s="279"/>
      <c r="EH10" s="279"/>
      <c r="EI10" s="279"/>
      <c r="EJ10" s="279"/>
      <c r="EK10" s="279"/>
      <c r="EL10" s="279"/>
      <c r="EM10" s="279"/>
      <c r="EN10" s="279"/>
      <c r="EO10" s="279"/>
      <c r="EP10" s="279"/>
      <c r="EQ10" s="279"/>
      <c r="ER10" s="279"/>
      <c r="ES10" s="279"/>
      <c r="ET10" s="279"/>
      <c r="EU10" s="279"/>
      <c r="EV10" s="279"/>
      <c r="EW10" s="279"/>
      <c r="EX10" s="279"/>
      <c r="EY10" s="279"/>
      <c r="EZ10" s="279"/>
      <c r="FA10" s="279"/>
      <c r="FB10" s="279"/>
      <c r="FC10" s="279"/>
      <c r="FD10" s="279"/>
      <c r="FE10" s="279"/>
      <c r="FF10" s="279"/>
      <c r="FG10" s="279"/>
      <c r="FH10" s="279"/>
      <c r="FI10" s="279"/>
      <c r="FJ10" s="279"/>
      <c r="FK10" s="279"/>
      <c r="FL10" s="279"/>
      <c r="FM10" s="279"/>
      <c r="FN10" s="279"/>
      <c r="FO10" s="279"/>
      <c r="FP10" s="279"/>
      <c r="FQ10" s="279"/>
      <c r="FR10" s="279"/>
      <c r="FS10" s="279"/>
      <c r="FT10" s="279"/>
      <c r="FU10" s="279"/>
      <c r="FV10" s="279"/>
      <c r="FW10" s="279"/>
      <c r="FX10" s="279"/>
      <c r="FY10" s="279"/>
      <c r="FZ10" s="279"/>
      <c r="GA10" s="279"/>
      <c r="GB10" s="279"/>
      <c r="GC10" s="279"/>
      <c r="GD10" s="279"/>
      <c r="GE10" s="279"/>
      <c r="GF10" s="279"/>
      <c r="GG10" s="279"/>
      <c r="GH10" s="279"/>
      <c r="GI10" s="279"/>
      <c r="GJ10" s="279"/>
      <c r="GK10" s="279"/>
      <c r="GL10" s="279"/>
      <c r="GM10" s="279"/>
      <c r="GN10" s="279"/>
      <c r="GO10" s="279"/>
      <c r="GP10" s="279"/>
      <c r="GQ10" s="279"/>
      <c r="GR10" s="279"/>
      <c r="GS10" s="279"/>
      <c r="GT10" s="279"/>
      <c r="GU10" s="279"/>
      <c r="GV10" s="279"/>
      <c r="GW10" s="279"/>
      <c r="GX10" s="279"/>
      <c r="GY10" s="279"/>
      <c r="GZ10" s="279"/>
      <c r="HA10" s="279"/>
      <c r="HB10" s="279"/>
      <c r="HC10" s="279"/>
      <c r="HD10" s="279"/>
      <c r="HE10" s="279"/>
      <c r="HF10" s="279"/>
      <c r="HG10" s="279"/>
      <c r="HH10" s="279"/>
      <c r="HI10" s="279"/>
      <c r="HJ10" s="279"/>
      <c r="HK10" s="279"/>
      <c r="HL10" s="279"/>
      <c r="HM10" s="279"/>
      <c r="HN10" s="279"/>
      <c r="HO10" s="279"/>
      <c r="HP10" s="279"/>
      <c r="HQ10" s="279"/>
      <c r="HR10" s="279"/>
      <c r="HS10" s="279"/>
      <c r="HT10" s="279"/>
      <c r="HU10" s="279"/>
      <c r="HV10" s="279"/>
      <c r="HW10" s="279"/>
      <c r="HX10" s="279"/>
      <c r="HY10" s="279"/>
      <c r="HZ10" s="279"/>
      <c r="IA10" s="279"/>
      <c r="IB10" s="279"/>
      <c r="IC10" s="279"/>
      <c r="ID10" s="279"/>
      <c r="IE10" s="279"/>
      <c r="IF10" s="279"/>
      <c r="IG10" s="279"/>
      <c r="IH10" s="279"/>
      <c r="II10" s="279"/>
      <c r="IJ10" s="279"/>
      <c r="IK10" s="279"/>
      <c r="IL10" s="279"/>
      <c r="IM10" s="279"/>
      <c r="IN10" s="279"/>
      <c r="IO10" s="279"/>
      <c r="IP10" s="279"/>
      <c r="IQ10" s="279"/>
      <c r="IR10" s="279"/>
      <c r="IS10" s="279"/>
      <c r="IT10" s="279"/>
      <c r="IU10" s="279"/>
      <c r="IV10" s="279"/>
    </row>
    <row r="11" spans="1:256" s="260" customFormat="1" ht="24" customHeight="1">
      <c r="A11" s="159" t="s">
        <v>408</v>
      </c>
      <c r="B11" s="161">
        <v>1120</v>
      </c>
      <c r="C11" s="161">
        <v>23428</v>
      </c>
      <c r="D11" s="161">
        <v>16975</v>
      </c>
      <c r="E11" s="251">
        <f t="shared" si="1"/>
        <v>1515.625</v>
      </c>
      <c r="F11" s="501">
        <v>110.07716749886518</v>
      </c>
      <c r="G11" s="279"/>
      <c r="H11" s="279"/>
      <c r="I11" s="279"/>
      <c r="J11" s="279"/>
      <c r="K11" s="279"/>
      <c r="L11" s="279"/>
      <c r="M11" s="279"/>
      <c r="N11" s="279"/>
      <c r="O11" s="279"/>
      <c r="P11" s="279"/>
      <c r="Q11" s="279"/>
      <c r="R11" s="279"/>
      <c r="S11" s="279"/>
      <c r="T11" s="279"/>
      <c r="U11" s="279"/>
      <c r="V11" s="279"/>
      <c r="W11" s="279"/>
      <c r="X11" s="279"/>
      <c r="Y11" s="279"/>
      <c r="Z11" s="279"/>
      <c r="AA11" s="279"/>
      <c r="AB11" s="279"/>
      <c r="AC11" s="279"/>
      <c r="AD11" s="279"/>
      <c r="AE11" s="279"/>
      <c r="AF11" s="279"/>
      <c r="AG11" s="279"/>
      <c r="AH11" s="279"/>
      <c r="AI11" s="279"/>
      <c r="AJ11" s="279"/>
      <c r="AK11" s="279"/>
      <c r="AL11" s="279"/>
      <c r="AM11" s="279"/>
      <c r="AN11" s="279"/>
      <c r="AO11" s="279"/>
      <c r="AP11" s="279"/>
      <c r="AQ11" s="279"/>
      <c r="AR11" s="279"/>
      <c r="AS11" s="279"/>
      <c r="AT11" s="279"/>
      <c r="AU11" s="279"/>
      <c r="AV11" s="279"/>
      <c r="AW11" s="279"/>
      <c r="AX11" s="279"/>
      <c r="AY11" s="279"/>
      <c r="AZ11" s="279"/>
      <c r="BA11" s="279"/>
      <c r="BB11" s="279"/>
      <c r="BC11" s="279"/>
      <c r="BD11" s="279"/>
      <c r="BE11" s="279"/>
      <c r="BF11" s="279"/>
      <c r="BG11" s="279"/>
      <c r="BH11" s="279"/>
      <c r="BI11" s="279"/>
      <c r="BJ11" s="279"/>
      <c r="BK11" s="279"/>
      <c r="BL11" s="279"/>
      <c r="BM11" s="279"/>
      <c r="BN11" s="279"/>
      <c r="BO11" s="279"/>
      <c r="BP11" s="279"/>
      <c r="BQ11" s="279"/>
      <c r="BR11" s="279"/>
      <c r="BS11" s="279"/>
      <c r="BT11" s="279"/>
      <c r="BU11" s="279"/>
      <c r="BV11" s="279"/>
      <c r="BW11" s="279"/>
      <c r="BX11" s="279"/>
      <c r="BY11" s="279"/>
      <c r="BZ11" s="279"/>
      <c r="CA11" s="279"/>
      <c r="CB11" s="279"/>
      <c r="CC11" s="279"/>
      <c r="CD11" s="279"/>
      <c r="CE11" s="279"/>
      <c r="CF11" s="279"/>
      <c r="CG11" s="279"/>
      <c r="CH11" s="279"/>
      <c r="CI11" s="279"/>
      <c r="CJ11" s="279"/>
      <c r="CK11" s="279"/>
      <c r="CL11" s="279"/>
      <c r="CM11" s="279"/>
      <c r="CN11" s="279"/>
      <c r="CO11" s="279"/>
      <c r="CP11" s="279"/>
      <c r="CQ11" s="279"/>
      <c r="CR11" s="279"/>
      <c r="CS11" s="279"/>
      <c r="CT11" s="279"/>
      <c r="CU11" s="279"/>
      <c r="CV11" s="279"/>
      <c r="CW11" s="279"/>
      <c r="CX11" s="279"/>
      <c r="CY11" s="279"/>
      <c r="CZ11" s="279"/>
      <c r="DA11" s="279"/>
      <c r="DB11" s="279"/>
      <c r="DC11" s="279"/>
      <c r="DD11" s="279"/>
      <c r="DE11" s="279"/>
      <c r="DF11" s="279"/>
      <c r="DG11" s="279"/>
      <c r="DH11" s="279"/>
      <c r="DI11" s="279"/>
      <c r="DJ11" s="279"/>
      <c r="DK11" s="279"/>
      <c r="DL11" s="279"/>
      <c r="DM11" s="279"/>
      <c r="DN11" s="279"/>
      <c r="DO11" s="279"/>
      <c r="DP11" s="279"/>
      <c r="DQ11" s="279"/>
      <c r="DR11" s="279"/>
      <c r="DS11" s="279"/>
      <c r="DT11" s="279"/>
      <c r="DU11" s="279"/>
      <c r="DV11" s="279"/>
      <c r="DW11" s="279"/>
      <c r="DX11" s="279"/>
      <c r="DY11" s="279"/>
      <c r="DZ11" s="279"/>
      <c r="EA11" s="279"/>
      <c r="EB11" s="279"/>
      <c r="EC11" s="279"/>
      <c r="ED11" s="279"/>
      <c r="EE11" s="279"/>
      <c r="EF11" s="279"/>
      <c r="EG11" s="279"/>
      <c r="EH11" s="279"/>
      <c r="EI11" s="279"/>
      <c r="EJ11" s="279"/>
      <c r="EK11" s="279"/>
      <c r="EL11" s="279"/>
      <c r="EM11" s="279"/>
      <c r="EN11" s="279"/>
      <c r="EO11" s="279"/>
      <c r="EP11" s="279"/>
      <c r="EQ11" s="279"/>
      <c r="ER11" s="279"/>
      <c r="ES11" s="279"/>
      <c r="ET11" s="279"/>
      <c r="EU11" s="279"/>
      <c r="EV11" s="279"/>
      <c r="EW11" s="279"/>
      <c r="EX11" s="279"/>
      <c r="EY11" s="279"/>
      <c r="EZ11" s="279"/>
      <c r="FA11" s="279"/>
      <c r="FB11" s="279"/>
      <c r="FC11" s="279"/>
      <c r="FD11" s="279"/>
      <c r="FE11" s="279"/>
      <c r="FF11" s="279"/>
      <c r="FG11" s="279"/>
      <c r="FH11" s="279"/>
      <c r="FI11" s="279"/>
      <c r="FJ11" s="279"/>
      <c r="FK11" s="279"/>
      <c r="FL11" s="279"/>
      <c r="FM11" s="279"/>
      <c r="FN11" s="279"/>
      <c r="FO11" s="279"/>
      <c r="FP11" s="279"/>
      <c r="FQ11" s="279"/>
      <c r="FR11" s="279"/>
      <c r="FS11" s="279"/>
      <c r="FT11" s="279"/>
      <c r="FU11" s="279"/>
      <c r="FV11" s="279"/>
      <c r="FW11" s="279"/>
      <c r="FX11" s="279"/>
      <c r="FY11" s="279"/>
      <c r="FZ11" s="279"/>
      <c r="GA11" s="279"/>
      <c r="GB11" s="279"/>
      <c r="GC11" s="279"/>
      <c r="GD11" s="279"/>
      <c r="GE11" s="279"/>
      <c r="GF11" s="279"/>
      <c r="GG11" s="279"/>
      <c r="GH11" s="279"/>
      <c r="GI11" s="279"/>
      <c r="GJ11" s="279"/>
      <c r="GK11" s="279"/>
      <c r="GL11" s="279"/>
      <c r="GM11" s="279"/>
      <c r="GN11" s="279"/>
      <c r="GO11" s="279"/>
      <c r="GP11" s="279"/>
      <c r="GQ11" s="279"/>
      <c r="GR11" s="279"/>
      <c r="GS11" s="279"/>
      <c r="GT11" s="279"/>
      <c r="GU11" s="279"/>
      <c r="GV11" s="279"/>
      <c r="GW11" s="279"/>
      <c r="GX11" s="279"/>
      <c r="GY11" s="279"/>
      <c r="GZ11" s="279"/>
      <c r="HA11" s="279"/>
      <c r="HB11" s="279"/>
      <c r="HC11" s="279"/>
      <c r="HD11" s="279"/>
      <c r="HE11" s="279"/>
      <c r="HF11" s="279"/>
      <c r="HG11" s="279"/>
      <c r="HH11" s="279"/>
      <c r="HI11" s="279"/>
      <c r="HJ11" s="279"/>
      <c r="HK11" s="279"/>
      <c r="HL11" s="279"/>
      <c r="HM11" s="279"/>
      <c r="HN11" s="279"/>
      <c r="HO11" s="279"/>
      <c r="HP11" s="279"/>
      <c r="HQ11" s="279"/>
      <c r="HR11" s="279"/>
      <c r="HS11" s="279"/>
      <c r="HT11" s="279"/>
      <c r="HU11" s="279"/>
      <c r="HV11" s="279"/>
      <c r="HW11" s="279"/>
      <c r="HX11" s="279"/>
      <c r="HY11" s="279"/>
      <c r="HZ11" s="279"/>
      <c r="IA11" s="279"/>
      <c r="IB11" s="279"/>
      <c r="IC11" s="279"/>
      <c r="ID11" s="279"/>
      <c r="IE11" s="279"/>
      <c r="IF11" s="279"/>
      <c r="IG11" s="279"/>
      <c r="IH11" s="279"/>
      <c r="II11" s="279"/>
      <c r="IJ11" s="279"/>
      <c r="IK11" s="279"/>
      <c r="IL11" s="279"/>
      <c r="IM11" s="279"/>
      <c r="IN11" s="279"/>
      <c r="IO11" s="279"/>
      <c r="IP11" s="279"/>
      <c r="IQ11" s="279"/>
      <c r="IR11" s="279"/>
      <c r="IS11" s="279"/>
      <c r="IT11" s="279"/>
      <c r="IU11" s="279"/>
      <c r="IV11" s="279"/>
    </row>
    <row r="12" spans="1:256" s="260" customFormat="1" ht="24" customHeight="1">
      <c r="A12" s="159" t="s">
        <v>409</v>
      </c>
      <c r="B12" s="161">
        <v>70</v>
      </c>
      <c r="C12" s="161">
        <v>1426</v>
      </c>
      <c r="D12" s="161">
        <v>1331</v>
      </c>
      <c r="E12" s="251">
        <f t="shared" si="1"/>
        <v>1901.4285714285716</v>
      </c>
      <c r="F12" s="501">
        <v>170.42253521126759</v>
      </c>
      <c r="G12" s="279"/>
      <c r="H12" s="279"/>
      <c r="I12" s="279"/>
      <c r="J12" s="279"/>
      <c r="K12" s="279"/>
      <c r="L12" s="279"/>
      <c r="M12" s="279"/>
      <c r="N12" s="279"/>
      <c r="O12" s="279"/>
      <c r="P12" s="279"/>
      <c r="Q12" s="279"/>
      <c r="R12" s="279"/>
      <c r="S12" s="279"/>
      <c r="T12" s="279"/>
      <c r="U12" s="279"/>
      <c r="V12" s="279"/>
      <c r="W12" s="279"/>
      <c r="X12" s="279"/>
      <c r="Y12" s="279"/>
      <c r="Z12" s="279"/>
      <c r="AA12" s="279"/>
      <c r="AB12" s="279"/>
      <c r="AC12" s="279"/>
      <c r="AD12" s="279"/>
      <c r="AE12" s="279"/>
      <c r="AF12" s="279"/>
      <c r="AG12" s="279"/>
      <c r="AH12" s="279"/>
      <c r="AI12" s="279"/>
      <c r="AJ12" s="279"/>
      <c r="AK12" s="279"/>
      <c r="AL12" s="279"/>
      <c r="AM12" s="279"/>
      <c r="AN12" s="279"/>
      <c r="AO12" s="279"/>
      <c r="AP12" s="279"/>
      <c r="AQ12" s="279"/>
      <c r="AR12" s="279"/>
      <c r="AS12" s="279"/>
      <c r="AT12" s="279"/>
      <c r="AU12" s="279"/>
      <c r="AV12" s="279"/>
      <c r="AW12" s="279"/>
      <c r="AX12" s="279"/>
      <c r="AY12" s="279"/>
      <c r="AZ12" s="279"/>
      <c r="BA12" s="279"/>
      <c r="BB12" s="279"/>
      <c r="BC12" s="279"/>
      <c r="BD12" s="279"/>
      <c r="BE12" s="279"/>
      <c r="BF12" s="279"/>
      <c r="BG12" s="279"/>
      <c r="BH12" s="279"/>
      <c r="BI12" s="279"/>
      <c r="BJ12" s="279"/>
      <c r="BK12" s="279"/>
      <c r="BL12" s="279"/>
      <c r="BM12" s="279"/>
      <c r="BN12" s="279"/>
      <c r="BO12" s="279"/>
      <c r="BP12" s="279"/>
      <c r="BQ12" s="279"/>
      <c r="BR12" s="279"/>
      <c r="BS12" s="279"/>
      <c r="BT12" s="279"/>
      <c r="BU12" s="279"/>
      <c r="BV12" s="279"/>
      <c r="BW12" s="279"/>
      <c r="BX12" s="279"/>
      <c r="BY12" s="279"/>
      <c r="BZ12" s="279"/>
      <c r="CA12" s="279"/>
      <c r="CB12" s="279"/>
      <c r="CC12" s="279"/>
      <c r="CD12" s="279"/>
      <c r="CE12" s="279"/>
      <c r="CF12" s="279"/>
      <c r="CG12" s="279"/>
      <c r="CH12" s="279"/>
      <c r="CI12" s="279"/>
      <c r="CJ12" s="279"/>
      <c r="CK12" s="279"/>
      <c r="CL12" s="279"/>
      <c r="CM12" s="279"/>
      <c r="CN12" s="279"/>
      <c r="CO12" s="279"/>
      <c r="CP12" s="279"/>
      <c r="CQ12" s="279"/>
      <c r="CR12" s="279"/>
      <c r="CS12" s="279"/>
      <c r="CT12" s="279"/>
      <c r="CU12" s="279"/>
      <c r="CV12" s="279"/>
      <c r="CW12" s="279"/>
      <c r="CX12" s="279"/>
      <c r="CY12" s="279"/>
      <c r="CZ12" s="279"/>
      <c r="DA12" s="279"/>
      <c r="DB12" s="279"/>
      <c r="DC12" s="279"/>
      <c r="DD12" s="279"/>
      <c r="DE12" s="279"/>
      <c r="DF12" s="279"/>
      <c r="DG12" s="279"/>
      <c r="DH12" s="279"/>
      <c r="DI12" s="279"/>
      <c r="DJ12" s="279"/>
      <c r="DK12" s="279"/>
      <c r="DL12" s="279"/>
      <c r="DM12" s="279"/>
      <c r="DN12" s="279"/>
      <c r="DO12" s="279"/>
      <c r="DP12" s="279"/>
      <c r="DQ12" s="279"/>
      <c r="DR12" s="279"/>
      <c r="DS12" s="279"/>
      <c r="DT12" s="279"/>
      <c r="DU12" s="279"/>
      <c r="DV12" s="279"/>
      <c r="DW12" s="279"/>
      <c r="DX12" s="279"/>
      <c r="DY12" s="279"/>
      <c r="DZ12" s="279"/>
      <c r="EA12" s="279"/>
      <c r="EB12" s="279"/>
      <c r="EC12" s="279"/>
      <c r="ED12" s="279"/>
      <c r="EE12" s="279"/>
      <c r="EF12" s="279"/>
      <c r="EG12" s="279"/>
      <c r="EH12" s="279"/>
      <c r="EI12" s="279"/>
      <c r="EJ12" s="279"/>
      <c r="EK12" s="279"/>
      <c r="EL12" s="279"/>
      <c r="EM12" s="279"/>
      <c r="EN12" s="279"/>
      <c r="EO12" s="279"/>
      <c r="EP12" s="279"/>
      <c r="EQ12" s="279"/>
      <c r="ER12" s="279"/>
      <c r="ES12" s="279"/>
      <c r="ET12" s="279"/>
      <c r="EU12" s="279"/>
      <c r="EV12" s="279"/>
      <c r="EW12" s="279"/>
      <c r="EX12" s="279"/>
      <c r="EY12" s="279"/>
      <c r="EZ12" s="279"/>
      <c r="FA12" s="279"/>
      <c r="FB12" s="279"/>
      <c r="FC12" s="279"/>
      <c r="FD12" s="279"/>
      <c r="FE12" s="279"/>
      <c r="FF12" s="279"/>
      <c r="FG12" s="279"/>
      <c r="FH12" s="279"/>
      <c r="FI12" s="279"/>
      <c r="FJ12" s="279"/>
      <c r="FK12" s="279"/>
      <c r="FL12" s="279"/>
      <c r="FM12" s="279"/>
      <c r="FN12" s="279"/>
      <c r="FO12" s="279"/>
      <c r="FP12" s="279"/>
      <c r="FQ12" s="279"/>
      <c r="FR12" s="279"/>
      <c r="FS12" s="279"/>
      <c r="FT12" s="279"/>
      <c r="FU12" s="279"/>
      <c r="FV12" s="279"/>
      <c r="FW12" s="279"/>
      <c r="FX12" s="279"/>
      <c r="FY12" s="279"/>
      <c r="FZ12" s="279"/>
      <c r="GA12" s="279"/>
      <c r="GB12" s="279"/>
      <c r="GC12" s="279"/>
      <c r="GD12" s="279"/>
      <c r="GE12" s="279"/>
      <c r="GF12" s="279"/>
      <c r="GG12" s="279"/>
      <c r="GH12" s="279"/>
      <c r="GI12" s="279"/>
      <c r="GJ12" s="279"/>
      <c r="GK12" s="279"/>
      <c r="GL12" s="279"/>
      <c r="GM12" s="279"/>
      <c r="GN12" s="279"/>
      <c r="GO12" s="279"/>
      <c r="GP12" s="279"/>
      <c r="GQ12" s="279"/>
      <c r="GR12" s="279"/>
      <c r="GS12" s="279"/>
      <c r="GT12" s="279"/>
      <c r="GU12" s="279"/>
      <c r="GV12" s="279"/>
      <c r="GW12" s="279"/>
      <c r="GX12" s="279"/>
      <c r="GY12" s="279"/>
      <c r="GZ12" s="279"/>
      <c r="HA12" s="279"/>
      <c r="HB12" s="279"/>
      <c r="HC12" s="279"/>
      <c r="HD12" s="279"/>
      <c r="HE12" s="279"/>
      <c r="HF12" s="279"/>
      <c r="HG12" s="279"/>
      <c r="HH12" s="279"/>
      <c r="HI12" s="279"/>
      <c r="HJ12" s="279"/>
      <c r="HK12" s="279"/>
      <c r="HL12" s="279"/>
      <c r="HM12" s="279"/>
      <c r="HN12" s="279"/>
      <c r="HO12" s="279"/>
      <c r="HP12" s="279"/>
      <c r="HQ12" s="279"/>
      <c r="HR12" s="279"/>
      <c r="HS12" s="279"/>
      <c r="HT12" s="279"/>
      <c r="HU12" s="279"/>
      <c r="HV12" s="279"/>
      <c r="HW12" s="279"/>
      <c r="HX12" s="279"/>
      <c r="HY12" s="279"/>
      <c r="HZ12" s="279"/>
      <c r="IA12" s="279"/>
      <c r="IB12" s="279"/>
      <c r="IC12" s="279"/>
      <c r="ID12" s="279"/>
      <c r="IE12" s="279"/>
      <c r="IF12" s="279"/>
      <c r="IG12" s="279"/>
      <c r="IH12" s="279"/>
      <c r="II12" s="279"/>
      <c r="IJ12" s="279"/>
      <c r="IK12" s="279"/>
      <c r="IL12" s="279"/>
      <c r="IM12" s="279"/>
      <c r="IN12" s="279"/>
      <c r="IO12" s="279"/>
      <c r="IP12" s="279"/>
      <c r="IQ12" s="279"/>
      <c r="IR12" s="279"/>
      <c r="IS12" s="279"/>
      <c r="IT12" s="279"/>
      <c r="IU12" s="279"/>
      <c r="IV12" s="279"/>
    </row>
    <row r="13" spans="1:256" s="260" customFormat="1" ht="24" customHeight="1">
      <c r="A13" s="159" t="s">
        <v>410</v>
      </c>
      <c r="B13" s="161">
        <v>210</v>
      </c>
      <c r="C13" s="161">
        <v>3126</v>
      </c>
      <c r="D13" s="161">
        <v>2951</v>
      </c>
      <c r="E13" s="251">
        <f t="shared" si="1"/>
        <v>1405.2380952380952</v>
      </c>
      <c r="F13" s="501">
        <v>185.01567398119124</v>
      </c>
      <c r="G13" s="279"/>
      <c r="H13" s="279"/>
      <c r="I13" s="279"/>
      <c r="J13" s="279"/>
      <c r="K13" s="279"/>
      <c r="L13" s="279"/>
      <c r="M13" s="279"/>
      <c r="N13" s="279"/>
      <c r="O13" s="279"/>
      <c r="P13" s="279"/>
      <c r="Q13" s="279"/>
      <c r="R13" s="279"/>
      <c r="S13" s="279"/>
      <c r="T13" s="279"/>
      <c r="U13" s="279"/>
      <c r="V13" s="279"/>
      <c r="W13" s="279"/>
      <c r="X13" s="279"/>
      <c r="Y13" s="279"/>
      <c r="Z13" s="279"/>
      <c r="AA13" s="279"/>
      <c r="AB13" s="279"/>
      <c r="AC13" s="279"/>
      <c r="AD13" s="279"/>
      <c r="AE13" s="279"/>
      <c r="AF13" s="279"/>
      <c r="AG13" s="279"/>
      <c r="AH13" s="279"/>
      <c r="AI13" s="279"/>
      <c r="AJ13" s="279"/>
      <c r="AK13" s="279"/>
      <c r="AL13" s="279"/>
      <c r="AM13" s="279"/>
      <c r="AN13" s="279"/>
      <c r="AO13" s="279"/>
      <c r="AP13" s="279"/>
      <c r="AQ13" s="279"/>
      <c r="AR13" s="279"/>
      <c r="AS13" s="279"/>
      <c r="AT13" s="279"/>
      <c r="AU13" s="279"/>
      <c r="AV13" s="279"/>
      <c r="AW13" s="279"/>
      <c r="AX13" s="279"/>
      <c r="AY13" s="279"/>
      <c r="AZ13" s="279"/>
      <c r="BA13" s="279"/>
      <c r="BB13" s="279"/>
      <c r="BC13" s="279"/>
      <c r="BD13" s="279"/>
      <c r="BE13" s="279"/>
      <c r="BF13" s="279"/>
      <c r="BG13" s="279"/>
      <c r="BH13" s="279"/>
      <c r="BI13" s="279"/>
      <c r="BJ13" s="279"/>
      <c r="BK13" s="279"/>
      <c r="BL13" s="279"/>
      <c r="BM13" s="279"/>
      <c r="BN13" s="279"/>
      <c r="BO13" s="279"/>
      <c r="BP13" s="279"/>
      <c r="BQ13" s="279"/>
      <c r="BR13" s="279"/>
      <c r="BS13" s="279"/>
      <c r="BT13" s="279"/>
      <c r="BU13" s="279"/>
      <c r="BV13" s="279"/>
      <c r="BW13" s="279"/>
      <c r="BX13" s="279"/>
      <c r="BY13" s="279"/>
      <c r="BZ13" s="279"/>
      <c r="CA13" s="279"/>
      <c r="CB13" s="279"/>
      <c r="CC13" s="279"/>
      <c r="CD13" s="279"/>
      <c r="CE13" s="279"/>
      <c r="CF13" s="279"/>
      <c r="CG13" s="279"/>
      <c r="CH13" s="279"/>
      <c r="CI13" s="279"/>
      <c r="CJ13" s="279"/>
      <c r="CK13" s="279"/>
      <c r="CL13" s="279"/>
      <c r="CM13" s="279"/>
      <c r="CN13" s="279"/>
      <c r="CO13" s="279"/>
      <c r="CP13" s="279"/>
      <c r="CQ13" s="279"/>
      <c r="CR13" s="279"/>
      <c r="CS13" s="279"/>
      <c r="CT13" s="279"/>
      <c r="CU13" s="279"/>
      <c r="CV13" s="279"/>
      <c r="CW13" s="279"/>
      <c r="CX13" s="279"/>
      <c r="CY13" s="279"/>
      <c r="CZ13" s="279"/>
      <c r="DA13" s="279"/>
      <c r="DB13" s="279"/>
      <c r="DC13" s="279"/>
      <c r="DD13" s="279"/>
      <c r="DE13" s="279"/>
      <c r="DF13" s="279"/>
      <c r="DG13" s="279"/>
      <c r="DH13" s="279"/>
      <c r="DI13" s="279"/>
      <c r="DJ13" s="279"/>
      <c r="DK13" s="279"/>
      <c r="DL13" s="279"/>
      <c r="DM13" s="279"/>
      <c r="DN13" s="279"/>
      <c r="DO13" s="279"/>
      <c r="DP13" s="279"/>
      <c r="DQ13" s="279"/>
      <c r="DR13" s="279"/>
      <c r="DS13" s="279"/>
      <c r="DT13" s="279"/>
      <c r="DU13" s="279"/>
      <c r="DV13" s="279"/>
      <c r="DW13" s="279"/>
      <c r="DX13" s="279"/>
      <c r="DY13" s="279"/>
      <c r="DZ13" s="279"/>
      <c r="EA13" s="279"/>
      <c r="EB13" s="279"/>
      <c r="EC13" s="279"/>
      <c r="ED13" s="279"/>
      <c r="EE13" s="279"/>
      <c r="EF13" s="279"/>
      <c r="EG13" s="279"/>
      <c r="EH13" s="279"/>
      <c r="EI13" s="279"/>
      <c r="EJ13" s="279"/>
      <c r="EK13" s="279"/>
      <c r="EL13" s="279"/>
      <c r="EM13" s="279"/>
      <c r="EN13" s="279"/>
      <c r="EO13" s="279"/>
      <c r="EP13" s="279"/>
      <c r="EQ13" s="279"/>
      <c r="ER13" s="279"/>
      <c r="ES13" s="279"/>
      <c r="ET13" s="279"/>
      <c r="EU13" s="279"/>
      <c r="EV13" s="279"/>
      <c r="EW13" s="279"/>
      <c r="EX13" s="279"/>
      <c r="EY13" s="279"/>
      <c r="EZ13" s="279"/>
      <c r="FA13" s="279"/>
      <c r="FB13" s="279"/>
      <c r="FC13" s="279"/>
      <c r="FD13" s="279"/>
      <c r="FE13" s="279"/>
      <c r="FF13" s="279"/>
      <c r="FG13" s="279"/>
      <c r="FH13" s="279"/>
      <c r="FI13" s="279"/>
      <c r="FJ13" s="279"/>
      <c r="FK13" s="279"/>
      <c r="FL13" s="279"/>
      <c r="FM13" s="279"/>
      <c r="FN13" s="279"/>
      <c r="FO13" s="279"/>
      <c r="FP13" s="279"/>
      <c r="FQ13" s="279"/>
      <c r="FR13" s="279"/>
      <c r="FS13" s="279"/>
      <c r="FT13" s="279"/>
      <c r="FU13" s="279"/>
      <c r="FV13" s="279"/>
      <c r="FW13" s="279"/>
      <c r="FX13" s="279"/>
      <c r="FY13" s="279"/>
      <c r="FZ13" s="279"/>
      <c r="GA13" s="279"/>
      <c r="GB13" s="279"/>
      <c r="GC13" s="279"/>
      <c r="GD13" s="279"/>
      <c r="GE13" s="279"/>
      <c r="GF13" s="279"/>
      <c r="GG13" s="279"/>
      <c r="GH13" s="279"/>
      <c r="GI13" s="279"/>
      <c r="GJ13" s="279"/>
      <c r="GK13" s="279"/>
      <c r="GL13" s="279"/>
      <c r="GM13" s="279"/>
      <c r="GN13" s="279"/>
      <c r="GO13" s="279"/>
      <c r="GP13" s="279"/>
      <c r="GQ13" s="279"/>
      <c r="GR13" s="279"/>
      <c r="GS13" s="279"/>
      <c r="GT13" s="279"/>
      <c r="GU13" s="279"/>
      <c r="GV13" s="279"/>
      <c r="GW13" s="279"/>
      <c r="GX13" s="279"/>
      <c r="GY13" s="279"/>
      <c r="GZ13" s="279"/>
      <c r="HA13" s="279"/>
      <c r="HB13" s="279"/>
      <c r="HC13" s="279"/>
      <c r="HD13" s="279"/>
      <c r="HE13" s="279"/>
      <c r="HF13" s="279"/>
      <c r="HG13" s="279"/>
      <c r="HH13" s="279"/>
      <c r="HI13" s="279"/>
      <c r="HJ13" s="279"/>
      <c r="HK13" s="279"/>
      <c r="HL13" s="279"/>
      <c r="HM13" s="279"/>
      <c r="HN13" s="279"/>
      <c r="HO13" s="279"/>
      <c r="HP13" s="279"/>
      <c r="HQ13" s="279"/>
      <c r="HR13" s="279"/>
      <c r="HS13" s="279"/>
      <c r="HT13" s="279"/>
      <c r="HU13" s="279"/>
      <c r="HV13" s="279"/>
      <c r="HW13" s="279"/>
      <c r="HX13" s="279"/>
      <c r="HY13" s="279"/>
      <c r="HZ13" s="279"/>
      <c r="IA13" s="279"/>
      <c r="IB13" s="279"/>
      <c r="IC13" s="279"/>
      <c r="ID13" s="279"/>
      <c r="IE13" s="279"/>
      <c r="IF13" s="279"/>
      <c r="IG13" s="279"/>
      <c r="IH13" s="279"/>
      <c r="II13" s="279"/>
      <c r="IJ13" s="279"/>
      <c r="IK13" s="279"/>
      <c r="IL13" s="279"/>
      <c r="IM13" s="279"/>
      <c r="IN13" s="279"/>
      <c r="IO13" s="279"/>
      <c r="IP13" s="279"/>
      <c r="IQ13" s="279"/>
      <c r="IR13" s="279"/>
      <c r="IS13" s="279"/>
      <c r="IT13" s="279"/>
      <c r="IU13" s="279"/>
      <c r="IV13" s="279"/>
    </row>
    <row r="14" spans="1:256" s="260" customFormat="1" ht="24" customHeight="1">
      <c r="A14" s="159" t="s">
        <v>411</v>
      </c>
      <c r="B14" s="161">
        <v>30</v>
      </c>
      <c r="C14" s="161">
        <v>202</v>
      </c>
      <c r="D14" s="161">
        <v>0</v>
      </c>
      <c r="E14" s="251">
        <f t="shared" si="1"/>
        <v>0</v>
      </c>
      <c r="F14" s="501">
        <v>0</v>
      </c>
      <c r="G14" s="279"/>
      <c r="H14" s="279"/>
      <c r="I14" s="279"/>
      <c r="J14" s="279"/>
      <c r="K14" s="279"/>
      <c r="L14" s="279"/>
      <c r="M14" s="279"/>
      <c r="N14" s="279"/>
      <c r="O14" s="279"/>
      <c r="P14" s="279"/>
      <c r="Q14" s="279"/>
      <c r="R14" s="279"/>
      <c r="S14" s="279"/>
      <c r="T14" s="279"/>
      <c r="U14" s="279"/>
      <c r="V14" s="279"/>
      <c r="W14" s="279"/>
      <c r="X14" s="279"/>
      <c r="Y14" s="279"/>
      <c r="Z14" s="279"/>
      <c r="AA14" s="279"/>
      <c r="AB14" s="279"/>
      <c r="AC14" s="279"/>
      <c r="AD14" s="279"/>
      <c r="AE14" s="279"/>
      <c r="AF14" s="279"/>
      <c r="AG14" s="279"/>
      <c r="AH14" s="279"/>
      <c r="AI14" s="279"/>
      <c r="AJ14" s="279"/>
      <c r="AK14" s="279"/>
      <c r="AL14" s="279"/>
      <c r="AM14" s="279"/>
      <c r="AN14" s="279"/>
      <c r="AO14" s="279"/>
      <c r="AP14" s="279"/>
      <c r="AQ14" s="279"/>
      <c r="AR14" s="279"/>
      <c r="AS14" s="279"/>
      <c r="AT14" s="279"/>
      <c r="AU14" s="279"/>
      <c r="AV14" s="279"/>
      <c r="AW14" s="279"/>
      <c r="AX14" s="279"/>
      <c r="AY14" s="279"/>
      <c r="AZ14" s="279"/>
      <c r="BA14" s="279"/>
      <c r="BB14" s="279"/>
      <c r="BC14" s="279"/>
      <c r="BD14" s="279"/>
      <c r="BE14" s="279"/>
      <c r="BF14" s="279"/>
      <c r="BG14" s="279"/>
      <c r="BH14" s="279"/>
      <c r="BI14" s="279"/>
      <c r="BJ14" s="279"/>
      <c r="BK14" s="279"/>
      <c r="BL14" s="279"/>
      <c r="BM14" s="279"/>
      <c r="BN14" s="279"/>
      <c r="BO14" s="279"/>
      <c r="BP14" s="279"/>
      <c r="BQ14" s="279"/>
      <c r="BR14" s="279"/>
      <c r="BS14" s="279"/>
      <c r="BT14" s="279"/>
      <c r="BU14" s="279"/>
      <c r="BV14" s="279"/>
      <c r="BW14" s="279"/>
      <c r="BX14" s="279"/>
      <c r="BY14" s="279"/>
      <c r="BZ14" s="279"/>
      <c r="CA14" s="279"/>
      <c r="CB14" s="279"/>
      <c r="CC14" s="279"/>
      <c r="CD14" s="279"/>
      <c r="CE14" s="279"/>
      <c r="CF14" s="279"/>
      <c r="CG14" s="279"/>
      <c r="CH14" s="279"/>
      <c r="CI14" s="279"/>
      <c r="CJ14" s="279"/>
      <c r="CK14" s="279"/>
      <c r="CL14" s="279"/>
      <c r="CM14" s="279"/>
      <c r="CN14" s="279"/>
      <c r="CO14" s="279"/>
      <c r="CP14" s="279"/>
      <c r="CQ14" s="279"/>
      <c r="CR14" s="279"/>
      <c r="CS14" s="279"/>
      <c r="CT14" s="279"/>
      <c r="CU14" s="279"/>
      <c r="CV14" s="279"/>
      <c r="CW14" s="279"/>
      <c r="CX14" s="279"/>
      <c r="CY14" s="279"/>
      <c r="CZ14" s="279"/>
      <c r="DA14" s="279"/>
      <c r="DB14" s="279"/>
      <c r="DC14" s="279"/>
      <c r="DD14" s="279"/>
      <c r="DE14" s="279"/>
      <c r="DF14" s="279"/>
      <c r="DG14" s="279"/>
      <c r="DH14" s="279"/>
      <c r="DI14" s="279"/>
      <c r="DJ14" s="279"/>
      <c r="DK14" s="279"/>
      <c r="DL14" s="279"/>
      <c r="DM14" s="279"/>
      <c r="DN14" s="279"/>
      <c r="DO14" s="279"/>
      <c r="DP14" s="279"/>
      <c r="DQ14" s="279"/>
      <c r="DR14" s="279"/>
      <c r="DS14" s="279"/>
      <c r="DT14" s="279"/>
      <c r="DU14" s="279"/>
      <c r="DV14" s="279"/>
      <c r="DW14" s="279"/>
      <c r="DX14" s="279"/>
      <c r="DY14" s="279"/>
      <c r="DZ14" s="279"/>
      <c r="EA14" s="279"/>
      <c r="EB14" s="279"/>
      <c r="EC14" s="279"/>
      <c r="ED14" s="279"/>
      <c r="EE14" s="279"/>
      <c r="EF14" s="279"/>
      <c r="EG14" s="279"/>
      <c r="EH14" s="279"/>
      <c r="EI14" s="279"/>
      <c r="EJ14" s="279"/>
      <c r="EK14" s="279"/>
      <c r="EL14" s="279"/>
      <c r="EM14" s="279"/>
      <c r="EN14" s="279"/>
      <c r="EO14" s="279"/>
      <c r="EP14" s="279"/>
      <c r="EQ14" s="279"/>
      <c r="ER14" s="279"/>
      <c r="ES14" s="279"/>
      <c r="ET14" s="279"/>
      <c r="EU14" s="279"/>
      <c r="EV14" s="279"/>
      <c r="EW14" s="279"/>
      <c r="EX14" s="279"/>
      <c r="EY14" s="279"/>
      <c r="EZ14" s="279"/>
      <c r="FA14" s="279"/>
      <c r="FB14" s="279"/>
      <c r="FC14" s="279"/>
      <c r="FD14" s="279"/>
      <c r="FE14" s="279"/>
      <c r="FF14" s="279"/>
      <c r="FG14" s="279"/>
      <c r="FH14" s="279"/>
      <c r="FI14" s="279"/>
      <c r="FJ14" s="279"/>
      <c r="FK14" s="279"/>
      <c r="FL14" s="279"/>
      <c r="FM14" s="279"/>
      <c r="FN14" s="279"/>
      <c r="FO14" s="279"/>
      <c r="FP14" s="279"/>
      <c r="FQ14" s="279"/>
      <c r="FR14" s="279"/>
      <c r="FS14" s="279"/>
      <c r="FT14" s="279"/>
      <c r="FU14" s="279"/>
      <c r="FV14" s="279"/>
      <c r="FW14" s="279"/>
      <c r="FX14" s="279"/>
      <c r="FY14" s="279"/>
      <c r="FZ14" s="279"/>
      <c r="GA14" s="279"/>
      <c r="GB14" s="279"/>
      <c r="GC14" s="279"/>
      <c r="GD14" s="279"/>
      <c r="GE14" s="279"/>
      <c r="GF14" s="279"/>
      <c r="GG14" s="279"/>
      <c r="GH14" s="279"/>
      <c r="GI14" s="279"/>
      <c r="GJ14" s="279"/>
      <c r="GK14" s="279"/>
      <c r="GL14" s="279"/>
      <c r="GM14" s="279"/>
      <c r="GN14" s="279"/>
      <c r="GO14" s="279"/>
      <c r="GP14" s="279"/>
      <c r="GQ14" s="279"/>
      <c r="GR14" s="279"/>
      <c r="GS14" s="279"/>
      <c r="GT14" s="279"/>
      <c r="GU14" s="279"/>
      <c r="GV14" s="279"/>
      <c r="GW14" s="279"/>
      <c r="GX14" s="279"/>
      <c r="GY14" s="279"/>
      <c r="GZ14" s="279"/>
      <c r="HA14" s="279"/>
      <c r="HB14" s="279"/>
      <c r="HC14" s="279"/>
      <c r="HD14" s="279"/>
      <c r="HE14" s="279"/>
      <c r="HF14" s="279"/>
      <c r="HG14" s="279"/>
      <c r="HH14" s="279"/>
      <c r="HI14" s="279"/>
      <c r="HJ14" s="279"/>
      <c r="HK14" s="279"/>
      <c r="HL14" s="279"/>
      <c r="HM14" s="279"/>
      <c r="HN14" s="279"/>
      <c r="HO14" s="279"/>
      <c r="HP14" s="279"/>
      <c r="HQ14" s="279"/>
      <c r="HR14" s="279"/>
      <c r="HS14" s="279"/>
      <c r="HT14" s="279"/>
      <c r="HU14" s="279"/>
      <c r="HV14" s="279"/>
      <c r="HW14" s="279"/>
      <c r="HX14" s="279"/>
      <c r="HY14" s="279"/>
      <c r="HZ14" s="279"/>
      <c r="IA14" s="279"/>
      <c r="IB14" s="279"/>
      <c r="IC14" s="279"/>
      <c r="ID14" s="279"/>
      <c r="IE14" s="279"/>
      <c r="IF14" s="279"/>
      <c r="IG14" s="279"/>
      <c r="IH14" s="279"/>
      <c r="II14" s="279"/>
      <c r="IJ14" s="279"/>
      <c r="IK14" s="279"/>
      <c r="IL14" s="279"/>
      <c r="IM14" s="279"/>
      <c r="IN14" s="279"/>
      <c r="IO14" s="279"/>
      <c r="IP14" s="279"/>
      <c r="IQ14" s="279"/>
      <c r="IR14" s="279"/>
      <c r="IS14" s="279"/>
      <c r="IT14" s="279"/>
      <c r="IU14" s="279"/>
      <c r="IV14" s="279"/>
    </row>
    <row r="15" spans="1:256" s="261" customFormat="1" ht="24" customHeight="1">
      <c r="A15" s="159" t="s">
        <v>412</v>
      </c>
      <c r="B15" s="161">
        <v>140</v>
      </c>
      <c r="C15" s="161">
        <v>125</v>
      </c>
      <c r="D15" s="161">
        <v>71</v>
      </c>
      <c r="E15" s="251">
        <f t="shared" si="1"/>
        <v>50.714285714285708</v>
      </c>
      <c r="F15" s="501">
        <v>51.449275362318836</v>
      </c>
      <c r="G15" s="279"/>
      <c r="H15" s="279"/>
      <c r="I15" s="279"/>
      <c r="J15" s="279"/>
      <c r="K15" s="279"/>
      <c r="L15" s="279"/>
      <c r="M15" s="279"/>
      <c r="N15" s="279"/>
      <c r="O15" s="279"/>
      <c r="P15" s="279"/>
      <c r="Q15" s="279"/>
      <c r="R15" s="279"/>
      <c r="S15" s="279"/>
      <c r="T15" s="279"/>
      <c r="U15" s="279"/>
      <c r="V15" s="279"/>
      <c r="W15" s="279"/>
      <c r="X15" s="279"/>
      <c r="Y15" s="279"/>
      <c r="Z15" s="279"/>
      <c r="AA15" s="279"/>
      <c r="AB15" s="279"/>
      <c r="AC15" s="279"/>
      <c r="AD15" s="279"/>
      <c r="AE15" s="279"/>
      <c r="AF15" s="279"/>
      <c r="AG15" s="279"/>
      <c r="AH15" s="279"/>
      <c r="AI15" s="279"/>
      <c r="AJ15" s="279"/>
      <c r="AK15" s="279"/>
      <c r="AL15" s="279"/>
      <c r="AM15" s="279"/>
      <c r="AN15" s="279"/>
      <c r="AO15" s="279"/>
      <c r="AP15" s="279"/>
      <c r="AQ15" s="279"/>
      <c r="AR15" s="279"/>
      <c r="AS15" s="279"/>
      <c r="AT15" s="279"/>
      <c r="AU15" s="279"/>
      <c r="AV15" s="279"/>
      <c r="AW15" s="279"/>
      <c r="AX15" s="279"/>
      <c r="AY15" s="279"/>
      <c r="AZ15" s="279"/>
      <c r="BA15" s="279"/>
      <c r="BB15" s="279"/>
      <c r="BC15" s="279"/>
      <c r="BD15" s="279"/>
      <c r="BE15" s="279"/>
      <c r="BF15" s="279"/>
      <c r="BG15" s="279"/>
      <c r="BH15" s="279"/>
      <c r="BI15" s="279"/>
      <c r="BJ15" s="279"/>
      <c r="BK15" s="279"/>
      <c r="BL15" s="279"/>
      <c r="BM15" s="279"/>
      <c r="BN15" s="279"/>
      <c r="BO15" s="279"/>
      <c r="BP15" s="279"/>
      <c r="BQ15" s="279"/>
      <c r="BR15" s="279"/>
      <c r="BS15" s="279"/>
      <c r="BT15" s="279"/>
      <c r="BU15" s="279"/>
      <c r="BV15" s="279"/>
      <c r="BW15" s="279"/>
      <c r="BX15" s="279"/>
      <c r="BY15" s="279"/>
      <c r="BZ15" s="279"/>
      <c r="CA15" s="279"/>
      <c r="CB15" s="279"/>
      <c r="CC15" s="279"/>
      <c r="CD15" s="279"/>
      <c r="CE15" s="279"/>
      <c r="CF15" s="279"/>
      <c r="CG15" s="279"/>
      <c r="CH15" s="279"/>
      <c r="CI15" s="279"/>
      <c r="CJ15" s="279"/>
      <c r="CK15" s="279"/>
      <c r="CL15" s="279"/>
      <c r="CM15" s="279"/>
      <c r="CN15" s="279"/>
      <c r="CO15" s="279"/>
      <c r="CP15" s="279"/>
      <c r="CQ15" s="279"/>
      <c r="CR15" s="279"/>
      <c r="CS15" s="279"/>
      <c r="CT15" s="279"/>
      <c r="CU15" s="279"/>
      <c r="CV15" s="279"/>
      <c r="CW15" s="279"/>
      <c r="CX15" s="279"/>
      <c r="CY15" s="279"/>
      <c r="CZ15" s="279"/>
      <c r="DA15" s="279"/>
      <c r="DB15" s="279"/>
      <c r="DC15" s="279"/>
      <c r="DD15" s="279"/>
      <c r="DE15" s="279"/>
      <c r="DF15" s="279"/>
      <c r="DG15" s="279"/>
      <c r="DH15" s="279"/>
      <c r="DI15" s="279"/>
      <c r="DJ15" s="279"/>
      <c r="DK15" s="279"/>
      <c r="DL15" s="279"/>
      <c r="DM15" s="279"/>
      <c r="DN15" s="279"/>
      <c r="DO15" s="279"/>
      <c r="DP15" s="279"/>
      <c r="DQ15" s="279"/>
      <c r="DR15" s="279"/>
      <c r="DS15" s="279"/>
      <c r="DT15" s="279"/>
      <c r="DU15" s="279"/>
      <c r="DV15" s="279"/>
      <c r="DW15" s="279"/>
      <c r="DX15" s="279"/>
      <c r="DY15" s="279"/>
      <c r="DZ15" s="279"/>
      <c r="EA15" s="279"/>
      <c r="EB15" s="279"/>
      <c r="EC15" s="279"/>
      <c r="ED15" s="279"/>
      <c r="EE15" s="279"/>
      <c r="EF15" s="279"/>
      <c r="EG15" s="279"/>
      <c r="EH15" s="279"/>
      <c r="EI15" s="279"/>
      <c r="EJ15" s="279"/>
      <c r="EK15" s="279"/>
      <c r="EL15" s="279"/>
      <c r="EM15" s="279"/>
      <c r="EN15" s="279"/>
      <c r="EO15" s="279"/>
      <c r="EP15" s="279"/>
      <c r="EQ15" s="279"/>
      <c r="ER15" s="279"/>
      <c r="ES15" s="279"/>
      <c r="ET15" s="279"/>
      <c r="EU15" s="279"/>
      <c r="EV15" s="279"/>
      <c r="EW15" s="279"/>
      <c r="EX15" s="279"/>
      <c r="EY15" s="279"/>
      <c r="EZ15" s="279"/>
      <c r="FA15" s="279"/>
      <c r="FB15" s="279"/>
      <c r="FC15" s="279"/>
      <c r="FD15" s="279"/>
      <c r="FE15" s="279"/>
      <c r="FF15" s="279"/>
      <c r="FG15" s="279"/>
      <c r="FH15" s="279"/>
      <c r="FI15" s="279"/>
      <c r="FJ15" s="279"/>
      <c r="FK15" s="279"/>
      <c r="FL15" s="279"/>
      <c r="FM15" s="279"/>
      <c r="FN15" s="279"/>
      <c r="FO15" s="279"/>
      <c r="FP15" s="279"/>
      <c r="FQ15" s="279"/>
      <c r="FR15" s="279"/>
      <c r="FS15" s="279"/>
      <c r="FT15" s="279"/>
      <c r="FU15" s="279"/>
      <c r="FV15" s="279"/>
      <c r="FW15" s="279"/>
      <c r="FX15" s="279"/>
      <c r="FY15" s="279"/>
      <c r="FZ15" s="279"/>
      <c r="GA15" s="279"/>
      <c r="GB15" s="279"/>
      <c r="GC15" s="279"/>
      <c r="GD15" s="279"/>
      <c r="GE15" s="279"/>
      <c r="GF15" s="279"/>
      <c r="GG15" s="279"/>
      <c r="GH15" s="279"/>
      <c r="GI15" s="279"/>
      <c r="GJ15" s="279"/>
      <c r="GK15" s="279"/>
      <c r="GL15" s="279"/>
      <c r="GM15" s="279"/>
      <c r="GN15" s="279"/>
      <c r="GO15" s="279"/>
      <c r="GP15" s="279"/>
      <c r="GQ15" s="279"/>
      <c r="GR15" s="279"/>
      <c r="GS15" s="279"/>
      <c r="GT15" s="279"/>
      <c r="GU15" s="279"/>
      <c r="GV15" s="279"/>
      <c r="GW15" s="279"/>
      <c r="GX15" s="279"/>
      <c r="GY15" s="279"/>
      <c r="GZ15" s="279"/>
      <c r="HA15" s="279"/>
      <c r="HB15" s="279"/>
      <c r="HC15" s="279"/>
      <c r="HD15" s="279"/>
      <c r="HE15" s="279"/>
      <c r="HF15" s="279"/>
      <c r="HG15" s="279"/>
      <c r="HH15" s="279"/>
      <c r="HI15" s="279"/>
      <c r="HJ15" s="279"/>
      <c r="HK15" s="279"/>
      <c r="HL15" s="279"/>
      <c r="HM15" s="279"/>
      <c r="HN15" s="279"/>
      <c r="HO15" s="279"/>
      <c r="HP15" s="279"/>
      <c r="HQ15" s="279"/>
      <c r="HR15" s="279"/>
      <c r="HS15" s="279"/>
      <c r="HT15" s="279"/>
      <c r="HU15" s="279"/>
      <c r="HV15" s="279"/>
      <c r="HW15" s="279"/>
      <c r="HX15" s="279"/>
      <c r="HY15" s="279"/>
      <c r="HZ15" s="279"/>
      <c r="IA15" s="279"/>
      <c r="IB15" s="279"/>
      <c r="IC15" s="279"/>
      <c r="ID15" s="279"/>
      <c r="IE15" s="279"/>
      <c r="IF15" s="279"/>
      <c r="IG15" s="279"/>
      <c r="IH15" s="279"/>
      <c r="II15" s="279"/>
      <c r="IJ15" s="279"/>
      <c r="IK15" s="279"/>
      <c r="IL15" s="279"/>
      <c r="IM15" s="279"/>
      <c r="IN15" s="279"/>
      <c r="IO15" s="279"/>
      <c r="IP15" s="279"/>
      <c r="IQ15" s="279"/>
      <c r="IR15" s="279"/>
      <c r="IS15" s="279"/>
      <c r="IT15" s="279"/>
      <c r="IU15" s="279"/>
      <c r="IV15" s="279"/>
    </row>
    <row r="16" spans="1:256" s="261" customFormat="1" ht="24" customHeight="1">
      <c r="A16" s="252" t="s">
        <v>205</v>
      </c>
      <c r="B16" s="161">
        <v>0</v>
      </c>
      <c r="C16" s="161">
        <v>1019</v>
      </c>
      <c r="D16" s="161">
        <v>0</v>
      </c>
      <c r="E16" s="251">
        <v>0</v>
      </c>
      <c r="F16" s="501">
        <v>0</v>
      </c>
      <c r="G16" s="279"/>
      <c r="H16" s="279"/>
      <c r="I16" s="279"/>
      <c r="J16" s="279"/>
      <c r="K16" s="279"/>
      <c r="L16" s="279"/>
      <c r="M16" s="279"/>
      <c r="N16" s="279"/>
      <c r="O16" s="279"/>
      <c r="P16" s="279"/>
      <c r="Q16" s="279"/>
      <c r="R16" s="279"/>
      <c r="S16" s="279"/>
      <c r="T16" s="279"/>
      <c r="U16" s="279"/>
      <c r="V16" s="279"/>
      <c r="W16" s="279"/>
      <c r="X16" s="279"/>
      <c r="Y16" s="279"/>
      <c r="Z16" s="279"/>
      <c r="AA16" s="279"/>
      <c r="AB16" s="279"/>
      <c r="AC16" s="279"/>
      <c r="AD16" s="279"/>
      <c r="AE16" s="279"/>
      <c r="AF16" s="279"/>
      <c r="AG16" s="279"/>
      <c r="AH16" s="279"/>
      <c r="AI16" s="279"/>
      <c r="AJ16" s="279"/>
      <c r="AK16" s="279"/>
      <c r="AL16" s="279"/>
      <c r="AM16" s="279"/>
      <c r="AN16" s="279"/>
      <c r="AO16" s="279"/>
      <c r="AP16" s="279"/>
      <c r="AQ16" s="279"/>
      <c r="AR16" s="279"/>
      <c r="AS16" s="279"/>
      <c r="AT16" s="279"/>
      <c r="AU16" s="279"/>
      <c r="AV16" s="279"/>
      <c r="AW16" s="279"/>
      <c r="AX16" s="279"/>
      <c r="AY16" s="279"/>
      <c r="AZ16" s="279"/>
      <c r="BA16" s="279"/>
      <c r="BB16" s="279"/>
      <c r="BC16" s="279"/>
      <c r="BD16" s="279"/>
      <c r="BE16" s="279"/>
      <c r="BF16" s="279"/>
      <c r="BG16" s="279"/>
      <c r="BH16" s="279"/>
      <c r="BI16" s="279"/>
      <c r="BJ16" s="279"/>
      <c r="BK16" s="279"/>
      <c r="BL16" s="279"/>
      <c r="BM16" s="279"/>
      <c r="BN16" s="279"/>
      <c r="BO16" s="279"/>
      <c r="BP16" s="279"/>
      <c r="BQ16" s="279"/>
      <c r="BR16" s="279"/>
      <c r="BS16" s="279"/>
      <c r="BT16" s="279"/>
      <c r="BU16" s="279"/>
      <c r="BV16" s="279"/>
      <c r="BW16" s="279"/>
      <c r="BX16" s="279"/>
      <c r="BY16" s="279"/>
      <c r="BZ16" s="279"/>
      <c r="CA16" s="279"/>
      <c r="CB16" s="279"/>
      <c r="CC16" s="279"/>
      <c r="CD16" s="279"/>
      <c r="CE16" s="279"/>
      <c r="CF16" s="279"/>
      <c r="CG16" s="279"/>
      <c r="CH16" s="279"/>
      <c r="CI16" s="279"/>
      <c r="CJ16" s="279"/>
      <c r="CK16" s="279"/>
      <c r="CL16" s="279"/>
      <c r="CM16" s="279"/>
      <c r="CN16" s="279"/>
      <c r="CO16" s="279"/>
      <c r="CP16" s="279"/>
      <c r="CQ16" s="279"/>
      <c r="CR16" s="279"/>
      <c r="CS16" s="279"/>
      <c r="CT16" s="279"/>
      <c r="CU16" s="279"/>
      <c r="CV16" s="279"/>
      <c r="CW16" s="279"/>
      <c r="CX16" s="279"/>
      <c r="CY16" s="279"/>
      <c r="CZ16" s="279"/>
      <c r="DA16" s="279"/>
      <c r="DB16" s="279"/>
      <c r="DC16" s="279"/>
      <c r="DD16" s="279"/>
      <c r="DE16" s="279"/>
      <c r="DF16" s="279"/>
      <c r="DG16" s="279"/>
      <c r="DH16" s="279"/>
      <c r="DI16" s="279"/>
      <c r="DJ16" s="279"/>
      <c r="DK16" s="279"/>
      <c r="DL16" s="279"/>
      <c r="DM16" s="279"/>
      <c r="DN16" s="279"/>
      <c r="DO16" s="279"/>
      <c r="DP16" s="279"/>
      <c r="DQ16" s="279"/>
      <c r="DR16" s="279"/>
      <c r="DS16" s="279"/>
      <c r="DT16" s="279"/>
      <c r="DU16" s="279"/>
      <c r="DV16" s="279"/>
      <c r="DW16" s="279"/>
      <c r="DX16" s="279"/>
      <c r="DY16" s="279"/>
      <c r="DZ16" s="279"/>
      <c r="EA16" s="279"/>
      <c r="EB16" s="279"/>
      <c r="EC16" s="279"/>
      <c r="ED16" s="279"/>
      <c r="EE16" s="279"/>
      <c r="EF16" s="279"/>
      <c r="EG16" s="279"/>
      <c r="EH16" s="279"/>
      <c r="EI16" s="279"/>
      <c r="EJ16" s="279"/>
      <c r="EK16" s="279"/>
      <c r="EL16" s="279"/>
      <c r="EM16" s="279"/>
      <c r="EN16" s="279"/>
      <c r="EO16" s="279"/>
      <c r="EP16" s="279"/>
      <c r="EQ16" s="279"/>
      <c r="ER16" s="279"/>
      <c r="ES16" s="279"/>
      <c r="ET16" s="279"/>
      <c r="EU16" s="279"/>
      <c r="EV16" s="279"/>
      <c r="EW16" s="279"/>
      <c r="EX16" s="279"/>
      <c r="EY16" s="279"/>
      <c r="EZ16" s="279"/>
      <c r="FA16" s="279"/>
      <c r="FB16" s="279"/>
      <c r="FC16" s="279"/>
      <c r="FD16" s="279"/>
      <c r="FE16" s="279"/>
      <c r="FF16" s="279"/>
      <c r="FG16" s="279"/>
      <c r="FH16" s="279"/>
      <c r="FI16" s="279"/>
      <c r="FJ16" s="279"/>
      <c r="FK16" s="279"/>
      <c r="FL16" s="279"/>
      <c r="FM16" s="279"/>
      <c r="FN16" s="279"/>
      <c r="FO16" s="279"/>
      <c r="FP16" s="279"/>
      <c r="FQ16" s="279"/>
      <c r="FR16" s="279"/>
      <c r="FS16" s="279"/>
      <c r="FT16" s="279"/>
      <c r="FU16" s="279"/>
      <c r="FV16" s="279"/>
      <c r="FW16" s="279"/>
      <c r="FX16" s="279"/>
      <c r="FY16" s="279"/>
      <c r="FZ16" s="279"/>
      <c r="GA16" s="279"/>
      <c r="GB16" s="279"/>
      <c r="GC16" s="279"/>
      <c r="GD16" s="279"/>
      <c r="GE16" s="279"/>
      <c r="GF16" s="279"/>
      <c r="GG16" s="279"/>
      <c r="GH16" s="279"/>
      <c r="GI16" s="279"/>
      <c r="GJ16" s="279"/>
      <c r="GK16" s="279"/>
      <c r="GL16" s="279"/>
      <c r="GM16" s="279"/>
      <c r="GN16" s="279"/>
      <c r="GO16" s="279"/>
      <c r="GP16" s="279"/>
      <c r="GQ16" s="279"/>
      <c r="GR16" s="279"/>
      <c r="GS16" s="279"/>
      <c r="GT16" s="279"/>
      <c r="GU16" s="279"/>
      <c r="GV16" s="279"/>
      <c r="GW16" s="279"/>
      <c r="GX16" s="279"/>
      <c r="GY16" s="279"/>
      <c r="GZ16" s="279"/>
      <c r="HA16" s="279"/>
      <c r="HB16" s="279"/>
      <c r="HC16" s="279"/>
      <c r="HD16" s="279"/>
      <c r="HE16" s="279"/>
      <c r="HF16" s="279"/>
      <c r="HG16" s="279"/>
      <c r="HH16" s="279"/>
      <c r="HI16" s="279"/>
      <c r="HJ16" s="279"/>
      <c r="HK16" s="279"/>
      <c r="HL16" s="279"/>
      <c r="HM16" s="279"/>
      <c r="HN16" s="279"/>
      <c r="HO16" s="279"/>
      <c r="HP16" s="279"/>
      <c r="HQ16" s="279"/>
      <c r="HR16" s="279"/>
      <c r="HS16" s="279"/>
      <c r="HT16" s="279"/>
      <c r="HU16" s="279"/>
      <c r="HV16" s="279"/>
      <c r="HW16" s="279"/>
      <c r="HX16" s="279"/>
      <c r="HY16" s="279"/>
      <c r="HZ16" s="279"/>
      <c r="IA16" s="279"/>
      <c r="IB16" s="279"/>
      <c r="IC16" s="279"/>
      <c r="ID16" s="279"/>
      <c r="IE16" s="279"/>
      <c r="IF16" s="279"/>
      <c r="IG16" s="279"/>
      <c r="IH16" s="279"/>
      <c r="II16" s="279"/>
      <c r="IJ16" s="279"/>
      <c r="IK16" s="279"/>
      <c r="IL16" s="279"/>
      <c r="IM16" s="279"/>
      <c r="IN16" s="279"/>
      <c r="IO16" s="279"/>
      <c r="IP16" s="279"/>
      <c r="IQ16" s="279"/>
      <c r="IR16" s="279"/>
      <c r="IS16" s="279"/>
      <c r="IT16" s="279"/>
      <c r="IU16" s="279"/>
      <c r="IV16" s="279"/>
    </row>
    <row r="17" spans="1:256" s="261" customFormat="1" ht="24" customHeight="1">
      <c r="A17" s="159" t="s">
        <v>413</v>
      </c>
      <c r="B17" s="161">
        <v>0</v>
      </c>
      <c r="C17" s="161">
        <v>1019</v>
      </c>
      <c r="D17" s="161">
        <v>0</v>
      </c>
      <c r="E17" s="251">
        <v>0</v>
      </c>
      <c r="F17" s="501">
        <v>0</v>
      </c>
      <c r="G17" s="279"/>
      <c r="H17" s="279"/>
      <c r="I17" s="279"/>
      <c r="J17" s="279"/>
      <c r="K17" s="279"/>
      <c r="L17" s="279"/>
      <c r="M17" s="279"/>
      <c r="N17" s="279"/>
      <c r="O17" s="279"/>
      <c r="P17" s="279"/>
      <c r="Q17" s="279"/>
      <c r="R17" s="279"/>
      <c r="S17" s="279"/>
      <c r="T17" s="279"/>
      <c r="U17" s="279"/>
      <c r="V17" s="279"/>
      <c r="W17" s="279"/>
      <c r="X17" s="279"/>
      <c r="Y17" s="279"/>
      <c r="Z17" s="279"/>
      <c r="AA17" s="279"/>
      <c r="AB17" s="279"/>
      <c r="AC17" s="279"/>
      <c r="AD17" s="279"/>
      <c r="AE17" s="279"/>
      <c r="AF17" s="279"/>
      <c r="AG17" s="279"/>
      <c r="AH17" s="279"/>
      <c r="AI17" s="279"/>
      <c r="AJ17" s="279"/>
      <c r="AK17" s="279"/>
      <c r="AL17" s="279"/>
      <c r="AM17" s="279"/>
      <c r="AN17" s="279"/>
      <c r="AO17" s="279"/>
      <c r="AP17" s="279"/>
      <c r="AQ17" s="279"/>
      <c r="AR17" s="279"/>
      <c r="AS17" s="279"/>
      <c r="AT17" s="279"/>
      <c r="AU17" s="279"/>
      <c r="AV17" s="279"/>
      <c r="AW17" s="279"/>
      <c r="AX17" s="279"/>
      <c r="AY17" s="279"/>
      <c r="AZ17" s="279"/>
      <c r="BA17" s="279"/>
      <c r="BB17" s="279"/>
      <c r="BC17" s="279"/>
      <c r="BD17" s="279"/>
      <c r="BE17" s="279"/>
      <c r="BF17" s="279"/>
      <c r="BG17" s="279"/>
      <c r="BH17" s="279"/>
      <c r="BI17" s="279"/>
      <c r="BJ17" s="279"/>
      <c r="BK17" s="279"/>
      <c r="BL17" s="279"/>
      <c r="BM17" s="279"/>
      <c r="BN17" s="279"/>
      <c r="BO17" s="279"/>
      <c r="BP17" s="279"/>
      <c r="BQ17" s="279"/>
      <c r="BR17" s="279"/>
      <c r="BS17" s="279"/>
      <c r="BT17" s="279"/>
      <c r="BU17" s="279"/>
      <c r="BV17" s="279"/>
      <c r="BW17" s="279"/>
      <c r="BX17" s="279"/>
      <c r="BY17" s="279"/>
      <c r="BZ17" s="279"/>
      <c r="CA17" s="279"/>
      <c r="CB17" s="279"/>
      <c r="CC17" s="279"/>
      <c r="CD17" s="279"/>
      <c r="CE17" s="279"/>
      <c r="CF17" s="279"/>
      <c r="CG17" s="279"/>
      <c r="CH17" s="279"/>
      <c r="CI17" s="279"/>
      <c r="CJ17" s="279"/>
      <c r="CK17" s="279"/>
      <c r="CL17" s="279"/>
      <c r="CM17" s="279"/>
      <c r="CN17" s="279"/>
      <c r="CO17" s="279"/>
      <c r="CP17" s="279"/>
      <c r="CQ17" s="279"/>
      <c r="CR17" s="279"/>
      <c r="CS17" s="279"/>
      <c r="CT17" s="279"/>
      <c r="CU17" s="279"/>
      <c r="CV17" s="279"/>
      <c r="CW17" s="279"/>
      <c r="CX17" s="279"/>
      <c r="CY17" s="279"/>
      <c r="CZ17" s="279"/>
      <c r="DA17" s="279"/>
      <c r="DB17" s="279"/>
      <c r="DC17" s="279"/>
      <c r="DD17" s="279"/>
      <c r="DE17" s="279"/>
      <c r="DF17" s="279"/>
      <c r="DG17" s="279"/>
      <c r="DH17" s="279"/>
      <c r="DI17" s="279"/>
      <c r="DJ17" s="279"/>
      <c r="DK17" s="279"/>
      <c r="DL17" s="279"/>
      <c r="DM17" s="279"/>
      <c r="DN17" s="279"/>
      <c r="DO17" s="279"/>
      <c r="DP17" s="279"/>
      <c r="DQ17" s="279"/>
      <c r="DR17" s="279"/>
      <c r="DS17" s="279"/>
      <c r="DT17" s="279"/>
      <c r="DU17" s="279"/>
      <c r="DV17" s="279"/>
      <c r="DW17" s="279"/>
      <c r="DX17" s="279"/>
      <c r="DY17" s="279"/>
      <c r="DZ17" s="279"/>
      <c r="EA17" s="279"/>
      <c r="EB17" s="279"/>
      <c r="EC17" s="279"/>
      <c r="ED17" s="279"/>
      <c r="EE17" s="279"/>
      <c r="EF17" s="279"/>
      <c r="EG17" s="279"/>
      <c r="EH17" s="279"/>
      <c r="EI17" s="279"/>
      <c r="EJ17" s="279"/>
      <c r="EK17" s="279"/>
      <c r="EL17" s="279"/>
      <c r="EM17" s="279"/>
      <c r="EN17" s="279"/>
      <c r="EO17" s="279"/>
      <c r="EP17" s="279"/>
      <c r="EQ17" s="279"/>
      <c r="ER17" s="279"/>
      <c r="ES17" s="279"/>
      <c r="ET17" s="279"/>
      <c r="EU17" s="279"/>
      <c r="EV17" s="279"/>
      <c r="EW17" s="279"/>
      <c r="EX17" s="279"/>
      <c r="EY17" s="279"/>
      <c r="EZ17" s="279"/>
      <c r="FA17" s="279"/>
      <c r="FB17" s="279"/>
      <c r="FC17" s="279"/>
      <c r="FD17" s="279"/>
      <c r="FE17" s="279"/>
      <c r="FF17" s="279"/>
      <c r="FG17" s="279"/>
      <c r="FH17" s="279"/>
      <c r="FI17" s="279"/>
      <c r="FJ17" s="279"/>
      <c r="FK17" s="279"/>
      <c r="FL17" s="279"/>
      <c r="FM17" s="279"/>
      <c r="FN17" s="279"/>
      <c r="FO17" s="279"/>
      <c r="FP17" s="279"/>
      <c r="FQ17" s="279"/>
      <c r="FR17" s="279"/>
      <c r="FS17" s="279"/>
      <c r="FT17" s="279"/>
      <c r="FU17" s="279"/>
      <c r="FV17" s="279"/>
      <c r="FW17" s="279"/>
      <c r="FX17" s="279"/>
      <c r="FY17" s="279"/>
      <c r="FZ17" s="279"/>
      <c r="GA17" s="279"/>
      <c r="GB17" s="279"/>
      <c r="GC17" s="279"/>
      <c r="GD17" s="279"/>
      <c r="GE17" s="279"/>
      <c r="GF17" s="279"/>
      <c r="GG17" s="279"/>
      <c r="GH17" s="279"/>
      <c r="GI17" s="279"/>
      <c r="GJ17" s="279"/>
      <c r="GK17" s="279"/>
      <c r="GL17" s="279"/>
      <c r="GM17" s="279"/>
      <c r="GN17" s="279"/>
      <c r="GO17" s="279"/>
      <c r="GP17" s="279"/>
      <c r="GQ17" s="279"/>
      <c r="GR17" s="279"/>
      <c r="GS17" s="279"/>
      <c r="GT17" s="279"/>
      <c r="GU17" s="279"/>
      <c r="GV17" s="279"/>
      <c r="GW17" s="279"/>
      <c r="GX17" s="279"/>
      <c r="GY17" s="279"/>
      <c r="GZ17" s="279"/>
      <c r="HA17" s="279"/>
      <c r="HB17" s="279"/>
      <c r="HC17" s="279"/>
      <c r="HD17" s="279"/>
      <c r="HE17" s="279"/>
      <c r="HF17" s="279"/>
      <c r="HG17" s="279"/>
      <c r="HH17" s="279"/>
      <c r="HI17" s="279"/>
      <c r="HJ17" s="279"/>
      <c r="HK17" s="279"/>
      <c r="HL17" s="279"/>
      <c r="HM17" s="279"/>
      <c r="HN17" s="279"/>
      <c r="HO17" s="279"/>
      <c r="HP17" s="279"/>
      <c r="HQ17" s="279"/>
      <c r="HR17" s="279"/>
      <c r="HS17" s="279"/>
      <c r="HT17" s="279"/>
      <c r="HU17" s="279"/>
      <c r="HV17" s="279"/>
      <c r="HW17" s="279"/>
      <c r="HX17" s="279"/>
      <c r="HY17" s="279"/>
      <c r="HZ17" s="279"/>
      <c r="IA17" s="279"/>
      <c r="IB17" s="279"/>
      <c r="IC17" s="279"/>
      <c r="ID17" s="279"/>
      <c r="IE17" s="279"/>
      <c r="IF17" s="279"/>
      <c r="IG17" s="279"/>
      <c r="IH17" s="279"/>
      <c r="II17" s="279"/>
      <c r="IJ17" s="279"/>
      <c r="IK17" s="279"/>
      <c r="IL17" s="279"/>
      <c r="IM17" s="279"/>
      <c r="IN17" s="279"/>
      <c r="IO17" s="279"/>
      <c r="IP17" s="279"/>
      <c r="IQ17" s="279"/>
      <c r="IR17" s="279"/>
      <c r="IS17" s="279"/>
      <c r="IT17" s="279"/>
      <c r="IU17" s="279"/>
      <c r="IV17" s="279"/>
    </row>
    <row r="18" spans="1:256" s="260" customFormat="1" ht="24" customHeight="1">
      <c r="A18" s="252" t="s">
        <v>292</v>
      </c>
      <c r="B18" s="161">
        <v>0</v>
      </c>
      <c r="C18" s="161">
        <v>47724</v>
      </c>
      <c r="D18" s="161">
        <v>47602</v>
      </c>
      <c r="E18" s="251">
        <v>47602</v>
      </c>
      <c r="F18" s="501">
        <v>556.81366241665694</v>
      </c>
      <c r="G18" s="279"/>
      <c r="H18" s="279"/>
      <c r="I18" s="279"/>
      <c r="J18" s="279"/>
      <c r="K18" s="279"/>
      <c r="L18" s="279"/>
      <c r="M18" s="279"/>
      <c r="N18" s="279"/>
      <c r="O18" s="279"/>
      <c r="P18" s="279"/>
      <c r="Q18" s="279"/>
      <c r="R18" s="279"/>
      <c r="S18" s="279"/>
      <c r="T18" s="279"/>
      <c r="U18" s="279"/>
      <c r="V18" s="279"/>
      <c r="W18" s="279"/>
      <c r="X18" s="279"/>
      <c r="Y18" s="279"/>
      <c r="Z18" s="279"/>
      <c r="AA18" s="279"/>
      <c r="AB18" s="279"/>
      <c r="AC18" s="279"/>
      <c r="AD18" s="279"/>
      <c r="AE18" s="279"/>
      <c r="AF18" s="279"/>
      <c r="AG18" s="279"/>
      <c r="AH18" s="279"/>
      <c r="AI18" s="279"/>
      <c r="AJ18" s="279"/>
      <c r="AK18" s="279"/>
      <c r="AL18" s="279"/>
      <c r="AM18" s="279"/>
      <c r="AN18" s="279"/>
      <c r="AO18" s="279"/>
      <c r="AP18" s="279"/>
      <c r="AQ18" s="279"/>
      <c r="AR18" s="279"/>
      <c r="AS18" s="279"/>
      <c r="AT18" s="279"/>
      <c r="AU18" s="279"/>
      <c r="AV18" s="279"/>
      <c r="AW18" s="279"/>
      <c r="AX18" s="279"/>
      <c r="AY18" s="279"/>
      <c r="AZ18" s="279"/>
      <c r="BA18" s="279"/>
      <c r="BB18" s="279"/>
      <c r="BC18" s="279"/>
      <c r="BD18" s="279"/>
      <c r="BE18" s="279"/>
      <c r="BF18" s="279"/>
      <c r="BG18" s="279"/>
      <c r="BH18" s="279"/>
      <c r="BI18" s="279"/>
      <c r="BJ18" s="279"/>
      <c r="BK18" s="279"/>
      <c r="BL18" s="279"/>
      <c r="BM18" s="279"/>
      <c r="BN18" s="279"/>
      <c r="BO18" s="279"/>
      <c r="BP18" s="279"/>
      <c r="BQ18" s="279"/>
      <c r="BR18" s="279"/>
      <c r="BS18" s="279"/>
      <c r="BT18" s="279"/>
      <c r="BU18" s="279"/>
      <c r="BV18" s="279"/>
      <c r="BW18" s="279"/>
      <c r="BX18" s="279"/>
      <c r="BY18" s="279"/>
      <c r="BZ18" s="279"/>
      <c r="CA18" s="279"/>
      <c r="CB18" s="279"/>
      <c r="CC18" s="279"/>
      <c r="CD18" s="279"/>
      <c r="CE18" s="279"/>
      <c r="CF18" s="279"/>
      <c r="CG18" s="279"/>
      <c r="CH18" s="279"/>
      <c r="CI18" s="279"/>
      <c r="CJ18" s="279"/>
      <c r="CK18" s="279"/>
      <c r="CL18" s="279"/>
      <c r="CM18" s="279"/>
      <c r="CN18" s="279"/>
      <c r="CO18" s="279"/>
      <c r="CP18" s="279"/>
      <c r="CQ18" s="279"/>
      <c r="CR18" s="279"/>
      <c r="CS18" s="279"/>
      <c r="CT18" s="279"/>
      <c r="CU18" s="279"/>
      <c r="CV18" s="279"/>
      <c r="CW18" s="279"/>
      <c r="CX18" s="279"/>
      <c r="CY18" s="279"/>
      <c r="CZ18" s="279"/>
      <c r="DA18" s="279"/>
      <c r="DB18" s="279"/>
      <c r="DC18" s="279"/>
      <c r="DD18" s="279"/>
      <c r="DE18" s="279"/>
      <c r="DF18" s="279"/>
      <c r="DG18" s="279"/>
      <c r="DH18" s="279"/>
      <c r="DI18" s="279"/>
      <c r="DJ18" s="279"/>
      <c r="DK18" s="279"/>
      <c r="DL18" s="279"/>
      <c r="DM18" s="279"/>
      <c r="DN18" s="279"/>
      <c r="DO18" s="279"/>
      <c r="DP18" s="279"/>
      <c r="DQ18" s="279"/>
      <c r="DR18" s="279"/>
      <c r="DS18" s="279"/>
      <c r="DT18" s="279"/>
      <c r="DU18" s="279"/>
      <c r="DV18" s="279"/>
      <c r="DW18" s="279"/>
      <c r="DX18" s="279"/>
      <c r="DY18" s="279"/>
      <c r="DZ18" s="279"/>
      <c r="EA18" s="279"/>
      <c r="EB18" s="279"/>
      <c r="EC18" s="279"/>
      <c r="ED18" s="279"/>
      <c r="EE18" s="279"/>
      <c r="EF18" s="279"/>
      <c r="EG18" s="279"/>
      <c r="EH18" s="279"/>
      <c r="EI18" s="279"/>
      <c r="EJ18" s="279"/>
      <c r="EK18" s="279"/>
      <c r="EL18" s="279"/>
      <c r="EM18" s="279"/>
      <c r="EN18" s="279"/>
      <c r="EO18" s="279"/>
      <c r="EP18" s="279"/>
      <c r="EQ18" s="279"/>
      <c r="ER18" s="279"/>
      <c r="ES18" s="279"/>
      <c r="ET18" s="279"/>
      <c r="EU18" s="279"/>
      <c r="EV18" s="279"/>
      <c r="EW18" s="279"/>
      <c r="EX18" s="279"/>
      <c r="EY18" s="279"/>
      <c r="EZ18" s="279"/>
      <c r="FA18" s="279"/>
      <c r="FB18" s="279"/>
      <c r="FC18" s="279"/>
      <c r="FD18" s="279"/>
      <c r="FE18" s="279"/>
      <c r="FF18" s="279"/>
      <c r="FG18" s="279"/>
      <c r="FH18" s="279"/>
      <c r="FI18" s="279"/>
      <c r="FJ18" s="279"/>
      <c r="FK18" s="279"/>
      <c r="FL18" s="279"/>
      <c r="FM18" s="279"/>
      <c r="FN18" s="279"/>
      <c r="FO18" s="279"/>
      <c r="FP18" s="279"/>
      <c r="FQ18" s="279"/>
      <c r="FR18" s="279"/>
      <c r="FS18" s="279"/>
      <c r="FT18" s="279"/>
      <c r="FU18" s="279"/>
      <c r="FV18" s="279"/>
      <c r="FW18" s="279"/>
      <c r="FX18" s="279"/>
      <c r="FY18" s="279"/>
      <c r="FZ18" s="279"/>
      <c r="GA18" s="279"/>
      <c r="GB18" s="279"/>
      <c r="GC18" s="279"/>
      <c r="GD18" s="279"/>
      <c r="GE18" s="279"/>
      <c r="GF18" s="279"/>
      <c r="GG18" s="279"/>
      <c r="GH18" s="279"/>
      <c r="GI18" s="279"/>
      <c r="GJ18" s="279"/>
      <c r="GK18" s="279"/>
      <c r="GL18" s="279"/>
      <c r="GM18" s="279"/>
      <c r="GN18" s="279"/>
      <c r="GO18" s="279"/>
      <c r="GP18" s="279"/>
      <c r="GQ18" s="279"/>
      <c r="GR18" s="279"/>
      <c r="GS18" s="279"/>
      <c r="GT18" s="279"/>
      <c r="GU18" s="279"/>
      <c r="GV18" s="279"/>
      <c r="GW18" s="279"/>
      <c r="GX18" s="279"/>
      <c r="GY18" s="279"/>
      <c r="GZ18" s="279"/>
      <c r="HA18" s="279"/>
      <c r="HB18" s="279"/>
      <c r="HC18" s="279"/>
      <c r="HD18" s="279"/>
      <c r="HE18" s="279"/>
      <c r="HF18" s="279"/>
      <c r="HG18" s="279"/>
      <c r="HH18" s="279"/>
      <c r="HI18" s="279"/>
      <c r="HJ18" s="279"/>
      <c r="HK18" s="279"/>
      <c r="HL18" s="279"/>
      <c r="HM18" s="279"/>
      <c r="HN18" s="279"/>
      <c r="HO18" s="279"/>
      <c r="HP18" s="279"/>
      <c r="HQ18" s="279"/>
      <c r="HR18" s="279"/>
      <c r="HS18" s="279"/>
      <c r="HT18" s="279"/>
      <c r="HU18" s="279"/>
      <c r="HV18" s="279"/>
      <c r="HW18" s="279"/>
      <c r="HX18" s="279"/>
      <c r="HY18" s="279"/>
      <c r="HZ18" s="279"/>
      <c r="IA18" s="279"/>
      <c r="IB18" s="279"/>
      <c r="IC18" s="279"/>
      <c r="ID18" s="279"/>
      <c r="IE18" s="279"/>
      <c r="IF18" s="279"/>
      <c r="IG18" s="279"/>
      <c r="IH18" s="279"/>
      <c r="II18" s="279"/>
      <c r="IJ18" s="279"/>
      <c r="IK18" s="279"/>
      <c r="IL18" s="279"/>
      <c r="IM18" s="279"/>
      <c r="IN18" s="279"/>
      <c r="IO18" s="279"/>
      <c r="IP18" s="279"/>
      <c r="IQ18" s="279"/>
      <c r="IR18" s="279"/>
      <c r="IS18" s="279"/>
      <c r="IT18" s="279"/>
      <c r="IU18" s="279"/>
      <c r="IV18" s="279"/>
    </row>
    <row r="19" spans="1:256" s="261" customFormat="1" ht="24" customHeight="1">
      <c r="A19" s="159" t="s">
        <v>414</v>
      </c>
      <c r="B19" s="161">
        <v>0</v>
      </c>
      <c r="C19" s="161">
        <v>47500</v>
      </c>
      <c r="D19" s="161">
        <v>47500</v>
      </c>
      <c r="E19" s="251">
        <v>47500</v>
      </c>
      <c r="F19" s="501">
        <v>565.47619047619048</v>
      </c>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79"/>
      <c r="AL19" s="279"/>
      <c r="AM19" s="279"/>
      <c r="AN19" s="279"/>
      <c r="AO19" s="279"/>
      <c r="AP19" s="279"/>
      <c r="AQ19" s="279"/>
      <c r="AR19" s="279"/>
      <c r="AS19" s="279"/>
      <c r="AT19" s="279"/>
      <c r="AU19" s="279"/>
      <c r="AV19" s="279"/>
      <c r="AW19" s="279"/>
      <c r="AX19" s="279"/>
      <c r="AY19" s="279"/>
      <c r="AZ19" s="279"/>
      <c r="BA19" s="279"/>
      <c r="BB19" s="279"/>
      <c r="BC19" s="279"/>
      <c r="BD19" s="279"/>
      <c r="BE19" s="279"/>
      <c r="BF19" s="279"/>
      <c r="BG19" s="279"/>
      <c r="BH19" s="279"/>
      <c r="BI19" s="279"/>
      <c r="BJ19" s="279"/>
      <c r="BK19" s="279"/>
      <c r="BL19" s="279"/>
      <c r="BM19" s="279"/>
      <c r="BN19" s="279"/>
      <c r="BO19" s="279"/>
      <c r="BP19" s="279"/>
      <c r="BQ19" s="279"/>
      <c r="BR19" s="279"/>
      <c r="BS19" s="279"/>
      <c r="BT19" s="279"/>
      <c r="BU19" s="279"/>
      <c r="BV19" s="279"/>
      <c r="BW19" s="279"/>
      <c r="BX19" s="279"/>
      <c r="BY19" s="279"/>
      <c r="BZ19" s="279"/>
      <c r="CA19" s="279"/>
      <c r="CB19" s="279"/>
      <c r="CC19" s="279"/>
      <c r="CD19" s="279"/>
      <c r="CE19" s="279"/>
      <c r="CF19" s="279"/>
      <c r="CG19" s="279"/>
      <c r="CH19" s="279"/>
      <c r="CI19" s="279"/>
      <c r="CJ19" s="279"/>
      <c r="CK19" s="279"/>
      <c r="CL19" s="279"/>
      <c r="CM19" s="279"/>
      <c r="CN19" s="279"/>
      <c r="CO19" s="279"/>
      <c r="CP19" s="279"/>
      <c r="CQ19" s="279"/>
      <c r="CR19" s="279"/>
      <c r="CS19" s="279"/>
      <c r="CT19" s="279"/>
      <c r="CU19" s="279"/>
      <c r="CV19" s="279"/>
      <c r="CW19" s="279"/>
      <c r="CX19" s="279"/>
      <c r="CY19" s="279"/>
      <c r="CZ19" s="279"/>
      <c r="DA19" s="279"/>
      <c r="DB19" s="279"/>
      <c r="DC19" s="279"/>
      <c r="DD19" s="279"/>
      <c r="DE19" s="279"/>
      <c r="DF19" s="279"/>
      <c r="DG19" s="279"/>
      <c r="DH19" s="279"/>
      <c r="DI19" s="279"/>
      <c r="DJ19" s="279"/>
      <c r="DK19" s="279"/>
      <c r="DL19" s="279"/>
      <c r="DM19" s="279"/>
      <c r="DN19" s="279"/>
      <c r="DO19" s="279"/>
      <c r="DP19" s="279"/>
      <c r="DQ19" s="279"/>
      <c r="DR19" s="279"/>
      <c r="DS19" s="279"/>
      <c r="DT19" s="279"/>
      <c r="DU19" s="279"/>
      <c r="DV19" s="279"/>
      <c r="DW19" s="279"/>
      <c r="DX19" s="279"/>
      <c r="DY19" s="279"/>
      <c r="DZ19" s="279"/>
      <c r="EA19" s="279"/>
      <c r="EB19" s="279"/>
      <c r="EC19" s="279"/>
      <c r="ED19" s="279"/>
      <c r="EE19" s="279"/>
      <c r="EF19" s="279"/>
      <c r="EG19" s="279"/>
      <c r="EH19" s="279"/>
      <c r="EI19" s="279"/>
      <c r="EJ19" s="279"/>
      <c r="EK19" s="279"/>
      <c r="EL19" s="279"/>
      <c r="EM19" s="279"/>
      <c r="EN19" s="279"/>
      <c r="EO19" s="279"/>
      <c r="EP19" s="279"/>
      <c r="EQ19" s="279"/>
      <c r="ER19" s="279"/>
      <c r="ES19" s="279"/>
      <c r="ET19" s="279"/>
      <c r="EU19" s="279"/>
      <c r="EV19" s="279"/>
      <c r="EW19" s="279"/>
      <c r="EX19" s="279"/>
      <c r="EY19" s="279"/>
      <c r="EZ19" s="279"/>
      <c r="FA19" s="279"/>
      <c r="FB19" s="279"/>
      <c r="FC19" s="279"/>
      <c r="FD19" s="279"/>
      <c r="FE19" s="279"/>
      <c r="FF19" s="279"/>
      <c r="FG19" s="279"/>
      <c r="FH19" s="279"/>
      <c r="FI19" s="279"/>
      <c r="FJ19" s="279"/>
      <c r="FK19" s="279"/>
      <c r="FL19" s="279"/>
      <c r="FM19" s="279"/>
      <c r="FN19" s="279"/>
      <c r="FO19" s="279"/>
      <c r="FP19" s="279"/>
      <c r="FQ19" s="279"/>
      <c r="FR19" s="279"/>
      <c r="FS19" s="279"/>
      <c r="FT19" s="279"/>
      <c r="FU19" s="279"/>
      <c r="FV19" s="279"/>
      <c r="FW19" s="279"/>
      <c r="FX19" s="279"/>
      <c r="FY19" s="279"/>
      <c r="FZ19" s="279"/>
      <c r="GA19" s="279"/>
      <c r="GB19" s="279"/>
      <c r="GC19" s="279"/>
      <c r="GD19" s="279"/>
      <c r="GE19" s="279"/>
      <c r="GF19" s="279"/>
      <c r="GG19" s="279"/>
      <c r="GH19" s="279"/>
      <c r="GI19" s="279"/>
      <c r="GJ19" s="279"/>
      <c r="GK19" s="279"/>
      <c r="GL19" s="279"/>
      <c r="GM19" s="279"/>
      <c r="GN19" s="279"/>
      <c r="GO19" s="279"/>
      <c r="GP19" s="279"/>
      <c r="GQ19" s="279"/>
      <c r="GR19" s="279"/>
      <c r="GS19" s="279"/>
      <c r="GT19" s="279"/>
      <c r="GU19" s="279"/>
      <c r="GV19" s="279"/>
      <c r="GW19" s="279"/>
      <c r="GX19" s="279"/>
      <c r="GY19" s="279"/>
      <c r="GZ19" s="279"/>
      <c r="HA19" s="279"/>
      <c r="HB19" s="279"/>
      <c r="HC19" s="279"/>
      <c r="HD19" s="279"/>
      <c r="HE19" s="279"/>
      <c r="HF19" s="279"/>
      <c r="HG19" s="279"/>
      <c r="HH19" s="279"/>
      <c r="HI19" s="279"/>
      <c r="HJ19" s="279"/>
      <c r="HK19" s="279"/>
      <c r="HL19" s="279"/>
      <c r="HM19" s="279"/>
      <c r="HN19" s="279"/>
      <c r="HO19" s="279"/>
      <c r="HP19" s="279"/>
      <c r="HQ19" s="279"/>
      <c r="HR19" s="279"/>
      <c r="HS19" s="279"/>
      <c r="HT19" s="279"/>
      <c r="HU19" s="279"/>
      <c r="HV19" s="279"/>
      <c r="HW19" s="279"/>
      <c r="HX19" s="279"/>
      <c r="HY19" s="279"/>
      <c r="HZ19" s="279"/>
      <c r="IA19" s="279"/>
      <c r="IB19" s="279"/>
      <c r="IC19" s="279"/>
      <c r="ID19" s="279"/>
      <c r="IE19" s="279"/>
      <c r="IF19" s="279"/>
      <c r="IG19" s="279"/>
      <c r="IH19" s="279"/>
      <c r="II19" s="279"/>
      <c r="IJ19" s="279"/>
      <c r="IK19" s="279"/>
      <c r="IL19" s="279"/>
      <c r="IM19" s="279"/>
      <c r="IN19" s="279"/>
      <c r="IO19" s="279"/>
      <c r="IP19" s="279"/>
      <c r="IQ19" s="279"/>
      <c r="IR19" s="279"/>
      <c r="IS19" s="279"/>
      <c r="IT19" s="279"/>
      <c r="IU19" s="279"/>
      <c r="IV19" s="279"/>
    </row>
    <row r="20" spans="1:256" s="261" customFormat="1" ht="24" customHeight="1">
      <c r="A20" s="159" t="s">
        <v>415</v>
      </c>
      <c r="B20" s="161">
        <v>0</v>
      </c>
      <c r="C20" s="161">
        <v>224</v>
      </c>
      <c r="D20" s="161">
        <v>102</v>
      </c>
      <c r="E20" s="251">
        <v>102</v>
      </c>
      <c r="F20" s="501">
        <v>68.456375838926178</v>
      </c>
      <c r="G20" s="279"/>
      <c r="H20" s="279"/>
      <c r="I20" s="279"/>
      <c r="J20" s="279"/>
      <c r="K20" s="279"/>
      <c r="L20" s="279"/>
      <c r="M20" s="279"/>
      <c r="N20" s="279"/>
      <c r="O20" s="279"/>
      <c r="P20" s="279"/>
      <c r="Q20" s="279"/>
      <c r="R20" s="279"/>
      <c r="S20" s="279"/>
      <c r="T20" s="279"/>
      <c r="U20" s="279"/>
      <c r="V20" s="279"/>
      <c r="W20" s="279"/>
      <c r="X20" s="279"/>
      <c r="Y20" s="279"/>
      <c r="Z20" s="279"/>
      <c r="AA20" s="279"/>
      <c r="AB20" s="279"/>
      <c r="AC20" s="279"/>
      <c r="AD20" s="279"/>
      <c r="AE20" s="279"/>
      <c r="AF20" s="279"/>
      <c r="AG20" s="279"/>
      <c r="AH20" s="279"/>
      <c r="AI20" s="279"/>
      <c r="AJ20" s="279"/>
      <c r="AK20" s="279"/>
      <c r="AL20" s="279"/>
      <c r="AM20" s="279"/>
      <c r="AN20" s="279"/>
      <c r="AO20" s="279"/>
      <c r="AP20" s="279"/>
      <c r="AQ20" s="279"/>
      <c r="AR20" s="279"/>
      <c r="AS20" s="279"/>
      <c r="AT20" s="279"/>
      <c r="AU20" s="279"/>
      <c r="AV20" s="279"/>
      <c r="AW20" s="279"/>
      <c r="AX20" s="279"/>
      <c r="AY20" s="279"/>
      <c r="AZ20" s="279"/>
      <c r="BA20" s="279"/>
      <c r="BB20" s="279"/>
      <c r="BC20" s="279"/>
      <c r="BD20" s="279"/>
      <c r="BE20" s="279"/>
      <c r="BF20" s="279"/>
      <c r="BG20" s="279"/>
      <c r="BH20" s="279"/>
      <c r="BI20" s="279"/>
      <c r="BJ20" s="279"/>
      <c r="BK20" s="279"/>
      <c r="BL20" s="279"/>
      <c r="BM20" s="279"/>
      <c r="BN20" s="279"/>
      <c r="BO20" s="279"/>
      <c r="BP20" s="279"/>
      <c r="BQ20" s="279"/>
      <c r="BR20" s="279"/>
      <c r="BS20" s="279"/>
      <c r="BT20" s="279"/>
      <c r="BU20" s="279"/>
      <c r="BV20" s="279"/>
      <c r="BW20" s="279"/>
      <c r="BX20" s="279"/>
      <c r="BY20" s="279"/>
      <c r="BZ20" s="279"/>
      <c r="CA20" s="279"/>
      <c r="CB20" s="279"/>
      <c r="CC20" s="279"/>
      <c r="CD20" s="279"/>
      <c r="CE20" s="279"/>
      <c r="CF20" s="279"/>
      <c r="CG20" s="279"/>
      <c r="CH20" s="279"/>
      <c r="CI20" s="279"/>
      <c r="CJ20" s="279"/>
      <c r="CK20" s="279"/>
      <c r="CL20" s="279"/>
      <c r="CM20" s="279"/>
      <c r="CN20" s="279"/>
      <c r="CO20" s="279"/>
      <c r="CP20" s="279"/>
      <c r="CQ20" s="279"/>
      <c r="CR20" s="279"/>
      <c r="CS20" s="279"/>
      <c r="CT20" s="279"/>
      <c r="CU20" s="279"/>
      <c r="CV20" s="279"/>
      <c r="CW20" s="279"/>
      <c r="CX20" s="279"/>
      <c r="CY20" s="279"/>
      <c r="CZ20" s="279"/>
      <c r="DA20" s="279"/>
      <c r="DB20" s="279"/>
      <c r="DC20" s="279"/>
      <c r="DD20" s="279"/>
      <c r="DE20" s="279"/>
      <c r="DF20" s="279"/>
      <c r="DG20" s="279"/>
      <c r="DH20" s="279"/>
      <c r="DI20" s="279"/>
      <c r="DJ20" s="279"/>
      <c r="DK20" s="279"/>
      <c r="DL20" s="279"/>
      <c r="DM20" s="279"/>
      <c r="DN20" s="279"/>
      <c r="DO20" s="279"/>
      <c r="DP20" s="279"/>
      <c r="DQ20" s="279"/>
      <c r="DR20" s="279"/>
      <c r="DS20" s="279"/>
      <c r="DT20" s="279"/>
      <c r="DU20" s="279"/>
      <c r="DV20" s="279"/>
      <c r="DW20" s="279"/>
      <c r="DX20" s="279"/>
      <c r="DY20" s="279"/>
      <c r="DZ20" s="279"/>
      <c r="EA20" s="279"/>
      <c r="EB20" s="279"/>
      <c r="EC20" s="279"/>
      <c r="ED20" s="279"/>
      <c r="EE20" s="279"/>
      <c r="EF20" s="279"/>
      <c r="EG20" s="279"/>
      <c r="EH20" s="279"/>
      <c r="EI20" s="279"/>
      <c r="EJ20" s="279"/>
      <c r="EK20" s="279"/>
      <c r="EL20" s="279"/>
      <c r="EM20" s="279"/>
      <c r="EN20" s="279"/>
      <c r="EO20" s="279"/>
      <c r="EP20" s="279"/>
      <c r="EQ20" s="279"/>
      <c r="ER20" s="279"/>
      <c r="ES20" s="279"/>
      <c r="ET20" s="279"/>
      <c r="EU20" s="279"/>
      <c r="EV20" s="279"/>
      <c r="EW20" s="279"/>
      <c r="EX20" s="279"/>
      <c r="EY20" s="279"/>
      <c r="EZ20" s="279"/>
      <c r="FA20" s="279"/>
      <c r="FB20" s="279"/>
      <c r="FC20" s="279"/>
      <c r="FD20" s="279"/>
      <c r="FE20" s="279"/>
      <c r="FF20" s="279"/>
      <c r="FG20" s="279"/>
      <c r="FH20" s="279"/>
      <c r="FI20" s="279"/>
      <c r="FJ20" s="279"/>
      <c r="FK20" s="279"/>
      <c r="FL20" s="279"/>
      <c r="FM20" s="279"/>
      <c r="FN20" s="279"/>
      <c r="FO20" s="279"/>
      <c r="FP20" s="279"/>
      <c r="FQ20" s="279"/>
      <c r="FR20" s="279"/>
      <c r="FS20" s="279"/>
      <c r="FT20" s="279"/>
      <c r="FU20" s="279"/>
      <c r="FV20" s="279"/>
      <c r="FW20" s="279"/>
      <c r="FX20" s="279"/>
      <c r="FY20" s="279"/>
      <c r="FZ20" s="279"/>
      <c r="GA20" s="279"/>
      <c r="GB20" s="279"/>
      <c r="GC20" s="279"/>
      <c r="GD20" s="279"/>
      <c r="GE20" s="279"/>
      <c r="GF20" s="279"/>
      <c r="GG20" s="279"/>
      <c r="GH20" s="279"/>
      <c r="GI20" s="279"/>
      <c r="GJ20" s="279"/>
      <c r="GK20" s="279"/>
      <c r="GL20" s="279"/>
      <c r="GM20" s="279"/>
      <c r="GN20" s="279"/>
      <c r="GO20" s="279"/>
      <c r="GP20" s="279"/>
      <c r="GQ20" s="279"/>
      <c r="GR20" s="279"/>
      <c r="GS20" s="279"/>
      <c r="GT20" s="279"/>
      <c r="GU20" s="279"/>
      <c r="GV20" s="279"/>
      <c r="GW20" s="279"/>
      <c r="GX20" s="279"/>
      <c r="GY20" s="279"/>
      <c r="GZ20" s="279"/>
      <c r="HA20" s="279"/>
      <c r="HB20" s="279"/>
      <c r="HC20" s="279"/>
      <c r="HD20" s="279"/>
      <c r="HE20" s="279"/>
      <c r="HF20" s="279"/>
      <c r="HG20" s="279"/>
      <c r="HH20" s="279"/>
      <c r="HI20" s="279"/>
      <c r="HJ20" s="279"/>
      <c r="HK20" s="279"/>
      <c r="HL20" s="279"/>
      <c r="HM20" s="279"/>
      <c r="HN20" s="279"/>
      <c r="HO20" s="279"/>
      <c r="HP20" s="279"/>
      <c r="HQ20" s="279"/>
      <c r="HR20" s="279"/>
      <c r="HS20" s="279"/>
      <c r="HT20" s="279"/>
      <c r="HU20" s="279"/>
      <c r="HV20" s="279"/>
      <c r="HW20" s="279"/>
      <c r="HX20" s="279"/>
      <c r="HY20" s="279"/>
      <c r="HZ20" s="279"/>
      <c r="IA20" s="279"/>
      <c r="IB20" s="279"/>
      <c r="IC20" s="279"/>
      <c r="ID20" s="279"/>
      <c r="IE20" s="279"/>
      <c r="IF20" s="279"/>
      <c r="IG20" s="279"/>
      <c r="IH20" s="279"/>
      <c r="II20" s="279"/>
      <c r="IJ20" s="279"/>
      <c r="IK20" s="279"/>
      <c r="IL20" s="279"/>
      <c r="IM20" s="279"/>
      <c r="IN20" s="279"/>
      <c r="IO20" s="279"/>
      <c r="IP20" s="279"/>
      <c r="IQ20" s="279"/>
      <c r="IR20" s="279"/>
      <c r="IS20" s="279"/>
      <c r="IT20" s="279"/>
      <c r="IU20" s="279"/>
      <c r="IV20" s="279"/>
    </row>
    <row r="21" spans="1:256" s="262" customFormat="1" ht="24" customHeight="1">
      <c r="A21" s="252" t="s">
        <v>231</v>
      </c>
      <c r="B21" s="161">
        <v>0</v>
      </c>
      <c r="C21" s="161">
        <v>6869</v>
      </c>
      <c r="D21" s="161">
        <v>6869</v>
      </c>
      <c r="E21" s="251">
        <v>6869</v>
      </c>
      <c r="F21" s="501">
        <v>98128.571428571435</v>
      </c>
      <c r="G21" s="279"/>
      <c r="H21" s="279"/>
      <c r="I21" s="279"/>
      <c r="J21" s="279"/>
      <c r="K21" s="279"/>
      <c r="L21" s="279"/>
      <c r="M21" s="279"/>
      <c r="N21" s="279"/>
      <c r="O21" s="279"/>
      <c r="P21" s="279"/>
      <c r="Q21" s="279"/>
      <c r="R21" s="279"/>
      <c r="S21" s="279"/>
      <c r="T21" s="279"/>
      <c r="U21" s="279"/>
      <c r="V21" s="279"/>
      <c r="W21" s="279"/>
      <c r="X21" s="279"/>
      <c r="Y21" s="279"/>
      <c r="Z21" s="279"/>
      <c r="AA21" s="279"/>
      <c r="AB21" s="279"/>
      <c r="AC21" s="279"/>
      <c r="AD21" s="279"/>
      <c r="AE21" s="279"/>
      <c r="AF21" s="279"/>
      <c r="AG21" s="279"/>
      <c r="AH21" s="279"/>
      <c r="AI21" s="279"/>
      <c r="AJ21" s="279"/>
      <c r="AK21" s="279"/>
      <c r="AL21" s="279"/>
      <c r="AM21" s="279"/>
      <c r="AN21" s="279"/>
      <c r="AO21" s="279"/>
      <c r="AP21" s="279"/>
      <c r="AQ21" s="279"/>
      <c r="AR21" s="279"/>
      <c r="AS21" s="279"/>
      <c r="AT21" s="279"/>
      <c r="AU21" s="279"/>
      <c r="AV21" s="279"/>
      <c r="AW21" s="279"/>
      <c r="AX21" s="279"/>
      <c r="AY21" s="279"/>
      <c r="AZ21" s="279"/>
      <c r="BA21" s="279"/>
      <c r="BB21" s="279"/>
      <c r="BC21" s="279"/>
      <c r="BD21" s="279"/>
      <c r="BE21" s="279"/>
      <c r="BF21" s="279"/>
      <c r="BG21" s="279"/>
      <c r="BH21" s="279"/>
      <c r="BI21" s="279"/>
      <c r="BJ21" s="279"/>
      <c r="BK21" s="279"/>
      <c r="BL21" s="279"/>
      <c r="BM21" s="279"/>
      <c r="BN21" s="279"/>
      <c r="BO21" s="279"/>
      <c r="BP21" s="279"/>
      <c r="BQ21" s="279"/>
      <c r="BR21" s="279"/>
      <c r="BS21" s="279"/>
      <c r="BT21" s="279"/>
      <c r="BU21" s="279"/>
      <c r="BV21" s="279"/>
      <c r="BW21" s="279"/>
      <c r="BX21" s="279"/>
      <c r="BY21" s="279"/>
      <c r="BZ21" s="279"/>
      <c r="CA21" s="279"/>
      <c r="CB21" s="279"/>
      <c r="CC21" s="279"/>
      <c r="CD21" s="279"/>
      <c r="CE21" s="279"/>
      <c r="CF21" s="279"/>
      <c r="CG21" s="279"/>
      <c r="CH21" s="279"/>
      <c r="CI21" s="279"/>
      <c r="CJ21" s="279"/>
      <c r="CK21" s="279"/>
      <c r="CL21" s="279"/>
      <c r="CM21" s="279"/>
      <c r="CN21" s="279"/>
      <c r="CO21" s="279"/>
      <c r="CP21" s="279"/>
      <c r="CQ21" s="279"/>
      <c r="CR21" s="279"/>
      <c r="CS21" s="279"/>
      <c r="CT21" s="279"/>
      <c r="CU21" s="279"/>
      <c r="CV21" s="279"/>
      <c r="CW21" s="279"/>
      <c r="CX21" s="279"/>
      <c r="CY21" s="279"/>
      <c r="CZ21" s="279"/>
      <c r="DA21" s="279"/>
      <c r="DB21" s="279"/>
      <c r="DC21" s="279"/>
      <c r="DD21" s="279"/>
      <c r="DE21" s="279"/>
      <c r="DF21" s="279"/>
      <c r="DG21" s="279"/>
      <c r="DH21" s="279"/>
      <c r="DI21" s="279"/>
      <c r="DJ21" s="279"/>
      <c r="DK21" s="279"/>
      <c r="DL21" s="279"/>
      <c r="DM21" s="279"/>
      <c r="DN21" s="279"/>
      <c r="DO21" s="279"/>
      <c r="DP21" s="279"/>
      <c r="DQ21" s="279"/>
      <c r="DR21" s="279"/>
      <c r="DS21" s="279"/>
      <c r="DT21" s="279"/>
      <c r="DU21" s="279"/>
      <c r="DV21" s="279"/>
      <c r="DW21" s="279"/>
      <c r="DX21" s="279"/>
      <c r="DY21" s="279"/>
      <c r="DZ21" s="279"/>
      <c r="EA21" s="279"/>
      <c r="EB21" s="279"/>
      <c r="EC21" s="279"/>
      <c r="ED21" s="279"/>
      <c r="EE21" s="279"/>
      <c r="EF21" s="279"/>
      <c r="EG21" s="279"/>
      <c r="EH21" s="279"/>
      <c r="EI21" s="279"/>
      <c r="EJ21" s="279"/>
      <c r="EK21" s="279"/>
      <c r="EL21" s="279"/>
      <c r="EM21" s="279"/>
      <c r="EN21" s="279"/>
      <c r="EO21" s="279"/>
      <c r="EP21" s="279"/>
      <c r="EQ21" s="279"/>
      <c r="ER21" s="279"/>
      <c r="ES21" s="279"/>
      <c r="ET21" s="279"/>
      <c r="EU21" s="279"/>
      <c r="EV21" s="279"/>
      <c r="EW21" s="279"/>
      <c r="EX21" s="279"/>
      <c r="EY21" s="279"/>
      <c r="EZ21" s="279"/>
      <c r="FA21" s="279"/>
      <c r="FB21" s="279"/>
      <c r="FC21" s="279"/>
      <c r="FD21" s="279"/>
      <c r="FE21" s="279"/>
      <c r="FF21" s="279"/>
      <c r="FG21" s="279"/>
      <c r="FH21" s="279"/>
      <c r="FI21" s="279"/>
      <c r="FJ21" s="279"/>
      <c r="FK21" s="279"/>
      <c r="FL21" s="279"/>
      <c r="FM21" s="279"/>
      <c r="FN21" s="279"/>
      <c r="FO21" s="279"/>
      <c r="FP21" s="279"/>
      <c r="FQ21" s="279"/>
      <c r="FR21" s="279"/>
      <c r="FS21" s="279"/>
      <c r="FT21" s="279"/>
      <c r="FU21" s="279"/>
      <c r="FV21" s="279"/>
      <c r="FW21" s="279"/>
      <c r="FX21" s="279"/>
      <c r="FY21" s="279"/>
      <c r="FZ21" s="279"/>
      <c r="GA21" s="279"/>
      <c r="GB21" s="279"/>
      <c r="GC21" s="279"/>
      <c r="GD21" s="279"/>
      <c r="GE21" s="279"/>
      <c r="GF21" s="279"/>
      <c r="GG21" s="279"/>
      <c r="GH21" s="279"/>
      <c r="GI21" s="279"/>
      <c r="GJ21" s="279"/>
      <c r="GK21" s="279"/>
      <c r="GL21" s="279"/>
      <c r="GM21" s="279"/>
      <c r="GN21" s="279"/>
      <c r="GO21" s="279"/>
      <c r="GP21" s="279"/>
      <c r="GQ21" s="279"/>
      <c r="GR21" s="279"/>
      <c r="GS21" s="279"/>
      <c r="GT21" s="279"/>
      <c r="GU21" s="279"/>
      <c r="GV21" s="279"/>
      <c r="GW21" s="279"/>
      <c r="GX21" s="279"/>
      <c r="GY21" s="279"/>
      <c r="GZ21" s="279"/>
      <c r="HA21" s="279"/>
      <c r="HB21" s="279"/>
      <c r="HC21" s="279"/>
      <c r="HD21" s="279"/>
      <c r="HE21" s="279"/>
      <c r="HF21" s="279"/>
      <c r="HG21" s="279"/>
      <c r="HH21" s="279"/>
      <c r="HI21" s="279"/>
      <c r="HJ21" s="279"/>
      <c r="HK21" s="279"/>
      <c r="HL21" s="279"/>
      <c r="HM21" s="279"/>
      <c r="HN21" s="279"/>
      <c r="HO21" s="279"/>
      <c r="HP21" s="279"/>
      <c r="HQ21" s="279"/>
      <c r="HR21" s="279"/>
      <c r="HS21" s="279"/>
      <c r="HT21" s="279"/>
      <c r="HU21" s="279"/>
      <c r="HV21" s="279"/>
      <c r="HW21" s="279"/>
      <c r="HX21" s="279"/>
      <c r="HY21" s="279"/>
      <c r="HZ21" s="279"/>
      <c r="IA21" s="279"/>
      <c r="IB21" s="279"/>
      <c r="IC21" s="279"/>
      <c r="ID21" s="279"/>
      <c r="IE21" s="279"/>
      <c r="IF21" s="279"/>
      <c r="IG21" s="279"/>
      <c r="IH21" s="279"/>
      <c r="II21" s="279"/>
      <c r="IJ21" s="279"/>
      <c r="IK21" s="279"/>
      <c r="IL21" s="279"/>
      <c r="IM21" s="279"/>
      <c r="IN21" s="279"/>
      <c r="IO21" s="279"/>
      <c r="IP21" s="279"/>
      <c r="IQ21" s="279"/>
      <c r="IR21" s="279"/>
      <c r="IS21" s="279"/>
      <c r="IT21" s="279"/>
      <c r="IU21" s="279"/>
      <c r="IV21" s="279"/>
    </row>
    <row r="22" spans="1:256" s="262" customFormat="1" ht="24" customHeight="1">
      <c r="A22" s="252" t="s">
        <v>233</v>
      </c>
      <c r="B22" s="161">
        <v>0</v>
      </c>
      <c r="C22" s="161">
        <v>39</v>
      </c>
      <c r="D22" s="161">
        <v>39</v>
      </c>
      <c r="E22" s="251">
        <v>39</v>
      </c>
      <c r="F22" s="501">
        <v>557.14285714285711</v>
      </c>
      <c r="G22" s="279"/>
      <c r="H22" s="279"/>
      <c r="I22" s="279"/>
      <c r="J22" s="279"/>
      <c r="K22" s="279"/>
      <c r="L22" s="279"/>
      <c r="M22" s="279"/>
      <c r="N22" s="279"/>
      <c r="O22" s="279"/>
      <c r="P22" s="279"/>
      <c r="Q22" s="279"/>
      <c r="R22" s="279"/>
      <c r="S22" s="279"/>
      <c r="T22" s="279"/>
      <c r="U22" s="279"/>
      <c r="V22" s="279"/>
      <c r="W22" s="279"/>
      <c r="X22" s="279"/>
      <c r="Y22" s="279"/>
      <c r="Z22" s="279"/>
      <c r="AA22" s="279"/>
      <c r="AB22" s="279"/>
      <c r="AC22" s="279"/>
      <c r="AD22" s="279"/>
      <c r="AE22" s="279"/>
      <c r="AF22" s="279"/>
      <c r="AG22" s="279"/>
      <c r="AH22" s="279"/>
      <c r="AI22" s="279"/>
      <c r="AJ22" s="279"/>
      <c r="AK22" s="279"/>
      <c r="AL22" s="279"/>
      <c r="AM22" s="279"/>
      <c r="AN22" s="279"/>
      <c r="AO22" s="279"/>
      <c r="AP22" s="279"/>
      <c r="AQ22" s="279"/>
      <c r="AR22" s="279"/>
      <c r="AS22" s="279"/>
      <c r="AT22" s="279"/>
      <c r="AU22" s="279"/>
      <c r="AV22" s="279"/>
      <c r="AW22" s="279"/>
      <c r="AX22" s="279"/>
      <c r="AY22" s="279"/>
      <c r="AZ22" s="279"/>
      <c r="BA22" s="279"/>
      <c r="BB22" s="279"/>
      <c r="BC22" s="279"/>
      <c r="BD22" s="279"/>
      <c r="BE22" s="279"/>
      <c r="BF22" s="279"/>
      <c r="BG22" s="279"/>
      <c r="BH22" s="279"/>
      <c r="BI22" s="279"/>
      <c r="BJ22" s="279"/>
      <c r="BK22" s="279"/>
      <c r="BL22" s="279"/>
      <c r="BM22" s="279"/>
      <c r="BN22" s="279"/>
      <c r="BO22" s="279"/>
      <c r="BP22" s="279"/>
      <c r="BQ22" s="279"/>
      <c r="BR22" s="279"/>
      <c r="BS22" s="279"/>
      <c r="BT22" s="279"/>
      <c r="BU22" s="279"/>
      <c r="BV22" s="279"/>
      <c r="BW22" s="279"/>
      <c r="BX22" s="279"/>
      <c r="BY22" s="279"/>
      <c r="BZ22" s="279"/>
      <c r="CA22" s="279"/>
      <c r="CB22" s="279"/>
      <c r="CC22" s="279"/>
      <c r="CD22" s="279"/>
      <c r="CE22" s="279"/>
      <c r="CF22" s="279"/>
      <c r="CG22" s="279"/>
      <c r="CH22" s="279"/>
      <c r="CI22" s="279"/>
      <c r="CJ22" s="279"/>
      <c r="CK22" s="279"/>
      <c r="CL22" s="279"/>
      <c r="CM22" s="279"/>
      <c r="CN22" s="279"/>
      <c r="CO22" s="279"/>
      <c r="CP22" s="279"/>
      <c r="CQ22" s="279"/>
      <c r="CR22" s="279"/>
      <c r="CS22" s="279"/>
      <c r="CT22" s="279"/>
      <c r="CU22" s="279"/>
      <c r="CV22" s="279"/>
      <c r="CW22" s="279"/>
      <c r="CX22" s="279"/>
      <c r="CY22" s="279"/>
      <c r="CZ22" s="279"/>
      <c r="DA22" s="279"/>
      <c r="DB22" s="279"/>
      <c r="DC22" s="279"/>
      <c r="DD22" s="279"/>
      <c r="DE22" s="279"/>
      <c r="DF22" s="279"/>
      <c r="DG22" s="279"/>
      <c r="DH22" s="279"/>
      <c r="DI22" s="279"/>
      <c r="DJ22" s="279"/>
      <c r="DK22" s="279"/>
      <c r="DL22" s="279"/>
      <c r="DM22" s="279"/>
      <c r="DN22" s="279"/>
      <c r="DO22" s="279"/>
      <c r="DP22" s="279"/>
      <c r="DQ22" s="279"/>
      <c r="DR22" s="279"/>
      <c r="DS22" s="279"/>
      <c r="DT22" s="279"/>
      <c r="DU22" s="279"/>
      <c r="DV22" s="279"/>
      <c r="DW22" s="279"/>
      <c r="DX22" s="279"/>
      <c r="DY22" s="279"/>
      <c r="DZ22" s="279"/>
      <c r="EA22" s="279"/>
      <c r="EB22" s="279"/>
      <c r="EC22" s="279"/>
      <c r="ED22" s="279"/>
      <c r="EE22" s="279"/>
      <c r="EF22" s="279"/>
      <c r="EG22" s="279"/>
      <c r="EH22" s="279"/>
      <c r="EI22" s="279"/>
      <c r="EJ22" s="279"/>
      <c r="EK22" s="279"/>
      <c r="EL22" s="279"/>
      <c r="EM22" s="279"/>
      <c r="EN22" s="279"/>
      <c r="EO22" s="279"/>
      <c r="EP22" s="279"/>
      <c r="EQ22" s="279"/>
      <c r="ER22" s="279"/>
      <c r="ES22" s="279"/>
      <c r="ET22" s="279"/>
      <c r="EU22" s="279"/>
      <c r="EV22" s="279"/>
      <c r="EW22" s="279"/>
      <c r="EX22" s="279"/>
      <c r="EY22" s="279"/>
      <c r="EZ22" s="279"/>
      <c r="FA22" s="279"/>
      <c r="FB22" s="279"/>
      <c r="FC22" s="279"/>
      <c r="FD22" s="279"/>
      <c r="FE22" s="279"/>
      <c r="FF22" s="279"/>
      <c r="FG22" s="279"/>
      <c r="FH22" s="279"/>
      <c r="FI22" s="279"/>
      <c r="FJ22" s="279"/>
      <c r="FK22" s="279"/>
      <c r="FL22" s="279"/>
      <c r="FM22" s="279"/>
      <c r="FN22" s="279"/>
      <c r="FO22" s="279"/>
      <c r="FP22" s="279"/>
      <c r="FQ22" s="279"/>
      <c r="FR22" s="279"/>
      <c r="FS22" s="279"/>
      <c r="FT22" s="279"/>
      <c r="FU22" s="279"/>
      <c r="FV22" s="279"/>
      <c r="FW22" s="279"/>
      <c r="FX22" s="279"/>
      <c r="FY22" s="279"/>
      <c r="FZ22" s="279"/>
      <c r="GA22" s="279"/>
      <c r="GB22" s="279"/>
      <c r="GC22" s="279"/>
      <c r="GD22" s="279"/>
      <c r="GE22" s="279"/>
      <c r="GF22" s="279"/>
      <c r="GG22" s="279"/>
      <c r="GH22" s="279"/>
      <c r="GI22" s="279"/>
      <c r="GJ22" s="279"/>
      <c r="GK22" s="279"/>
      <c r="GL22" s="279"/>
      <c r="GM22" s="279"/>
      <c r="GN22" s="279"/>
      <c r="GO22" s="279"/>
      <c r="GP22" s="279"/>
      <c r="GQ22" s="279"/>
      <c r="GR22" s="279"/>
      <c r="GS22" s="279"/>
      <c r="GT22" s="279"/>
      <c r="GU22" s="279"/>
      <c r="GV22" s="279"/>
      <c r="GW22" s="279"/>
      <c r="GX22" s="279"/>
      <c r="GY22" s="279"/>
      <c r="GZ22" s="279"/>
      <c r="HA22" s="279"/>
      <c r="HB22" s="279"/>
      <c r="HC22" s="279"/>
      <c r="HD22" s="279"/>
      <c r="HE22" s="279"/>
      <c r="HF22" s="279"/>
      <c r="HG22" s="279"/>
      <c r="HH22" s="279"/>
      <c r="HI22" s="279"/>
      <c r="HJ22" s="279"/>
      <c r="HK22" s="279"/>
      <c r="HL22" s="279"/>
      <c r="HM22" s="279"/>
      <c r="HN22" s="279"/>
      <c r="HO22" s="279"/>
      <c r="HP22" s="279"/>
      <c r="HQ22" s="279"/>
      <c r="HR22" s="279"/>
      <c r="HS22" s="279"/>
      <c r="HT22" s="279"/>
      <c r="HU22" s="279"/>
      <c r="HV22" s="279"/>
      <c r="HW22" s="279"/>
      <c r="HX22" s="279"/>
      <c r="HY22" s="279"/>
      <c r="HZ22" s="279"/>
      <c r="IA22" s="279"/>
      <c r="IB22" s="279"/>
      <c r="IC22" s="279"/>
      <c r="ID22" s="279"/>
      <c r="IE22" s="279"/>
      <c r="IF22" s="279"/>
      <c r="IG22" s="279"/>
      <c r="IH22" s="279"/>
      <c r="II22" s="279"/>
      <c r="IJ22" s="279"/>
      <c r="IK22" s="279"/>
      <c r="IL22" s="279"/>
      <c r="IM22" s="279"/>
      <c r="IN22" s="279"/>
      <c r="IO22" s="279"/>
      <c r="IP22" s="279"/>
      <c r="IQ22" s="279"/>
      <c r="IR22" s="279"/>
      <c r="IS22" s="279"/>
      <c r="IT22" s="279"/>
      <c r="IU22" s="279"/>
      <c r="IV22" s="279"/>
    </row>
    <row r="23" spans="1:256" s="262" customFormat="1" ht="24" customHeight="1">
      <c r="A23" s="309"/>
      <c r="B23" s="309"/>
      <c r="C23" s="309"/>
      <c r="D23" s="309"/>
      <c r="E23" s="310"/>
      <c r="F23" s="457"/>
      <c r="G23" s="279"/>
      <c r="H23" s="279"/>
      <c r="I23" s="279"/>
      <c r="J23" s="279"/>
      <c r="K23" s="279"/>
      <c r="L23" s="279"/>
      <c r="M23" s="279"/>
      <c r="N23" s="279"/>
      <c r="O23" s="279"/>
      <c r="P23" s="279"/>
      <c r="Q23" s="279"/>
      <c r="R23" s="279"/>
      <c r="S23" s="279"/>
      <c r="T23" s="279"/>
      <c r="U23" s="279"/>
      <c r="V23" s="279"/>
      <c r="W23" s="279"/>
      <c r="X23" s="279"/>
      <c r="Y23" s="279"/>
      <c r="Z23" s="279"/>
      <c r="AA23" s="279"/>
      <c r="AB23" s="279"/>
      <c r="AC23" s="279"/>
      <c r="AD23" s="279"/>
      <c r="AE23" s="279"/>
      <c r="AF23" s="279"/>
      <c r="AG23" s="279"/>
      <c r="AH23" s="279"/>
      <c r="AI23" s="279"/>
      <c r="AJ23" s="279"/>
      <c r="AK23" s="279"/>
      <c r="AL23" s="279"/>
      <c r="AM23" s="279"/>
      <c r="AN23" s="279"/>
      <c r="AO23" s="279"/>
      <c r="AP23" s="279"/>
      <c r="AQ23" s="279"/>
      <c r="AR23" s="279"/>
      <c r="AS23" s="279"/>
      <c r="AT23" s="279"/>
      <c r="AU23" s="279"/>
      <c r="AV23" s="279"/>
      <c r="AW23" s="279"/>
      <c r="AX23" s="279"/>
      <c r="AY23" s="279"/>
      <c r="AZ23" s="279"/>
      <c r="BA23" s="279"/>
      <c r="BB23" s="279"/>
      <c r="BC23" s="279"/>
      <c r="BD23" s="279"/>
      <c r="BE23" s="279"/>
      <c r="BF23" s="279"/>
      <c r="BG23" s="279"/>
      <c r="BH23" s="279"/>
      <c r="BI23" s="279"/>
      <c r="BJ23" s="279"/>
      <c r="BK23" s="279"/>
      <c r="BL23" s="279"/>
      <c r="BM23" s="279"/>
      <c r="BN23" s="279"/>
      <c r="BO23" s="279"/>
      <c r="BP23" s="279"/>
      <c r="BQ23" s="279"/>
      <c r="BR23" s="279"/>
      <c r="BS23" s="279"/>
      <c r="BT23" s="279"/>
      <c r="BU23" s="279"/>
      <c r="BV23" s="279"/>
      <c r="BW23" s="279"/>
      <c r="BX23" s="279"/>
      <c r="BY23" s="279"/>
      <c r="BZ23" s="279"/>
      <c r="CA23" s="279"/>
      <c r="CB23" s="279"/>
      <c r="CC23" s="279"/>
      <c r="CD23" s="279"/>
      <c r="CE23" s="279"/>
      <c r="CF23" s="279"/>
      <c r="CG23" s="279"/>
      <c r="CH23" s="279"/>
      <c r="CI23" s="279"/>
      <c r="CJ23" s="279"/>
      <c r="CK23" s="279"/>
      <c r="CL23" s="279"/>
      <c r="CM23" s="279"/>
      <c r="CN23" s="279"/>
      <c r="CO23" s="279"/>
      <c r="CP23" s="279"/>
      <c r="CQ23" s="279"/>
      <c r="CR23" s="279"/>
      <c r="CS23" s="279"/>
      <c r="CT23" s="279"/>
      <c r="CU23" s="279"/>
      <c r="CV23" s="279"/>
      <c r="CW23" s="279"/>
      <c r="CX23" s="279"/>
      <c r="CY23" s="279"/>
      <c r="CZ23" s="279"/>
      <c r="DA23" s="279"/>
      <c r="DB23" s="279"/>
      <c r="DC23" s="279"/>
      <c r="DD23" s="279"/>
      <c r="DE23" s="279"/>
      <c r="DF23" s="279"/>
      <c r="DG23" s="279"/>
      <c r="DH23" s="279"/>
      <c r="DI23" s="279"/>
      <c r="DJ23" s="279"/>
      <c r="DK23" s="279"/>
      <c r="DL23" s="279"/>
      <c r="DM23" s="279"/>
      <c r="DN23" s="279"/>
      <c r="DO23" s="279"/>
      <c r="DP23" s="279"/>
      <c r="DQ23" s="279"/>
      <c r="DR23" s="279"/>
      <c r="DS23" s="279"/>
      <c r="DT23" s="279"/>
      <c r="DU23" s="279"/>
      <c r="DV23" s="279"/>
      <c r="DW23" s="279"/>
      <c r="DX23" s="279"/>
      <c r="DY23" s="279"/>
      <c r="DZ23" s="279"/>
      <c r="EA23" s="279"/>
      <c r="EB23" s="279"/>
      <c r="EC23" s="279"/>
      <c r="ED23" s="279"/>
      <c r="EE23" s="279"/>
      <c r="EF23" s="279"/>
      <c r="EG23" s="279"/>
      <c r="EH23" s="279"/>
      <c r="EI23" s="279"/>
      <c r="EJ23" s="279"/>
      <c r="EK23" s="279"/>
      <c r="EL23" s="279"/>
      <c r="EM23" s="279"/>
      <c r="EN23" s="279"/>
      <c r="EO23" s="279"/>
      <c r="EP23" s="279"/>
      <c r="EQ23" s="279"/>
      <c r="ER23" s="279"/>
      <c r="ES23" s="279"/>
      <c r="ET23" s="279"/>
      <c r="EU23" s="279"/>
      <c r="EV23" s="279"/>
      <c r="EW23" s="279"/>
      <c r="EX23" s="279"/>
      <c r="EY23" s="279"/>
      <c r="EZ23" s="279"/>
      <c r="FA23" s="279"/>
      <c r="FB23" s="279"/>
      <c r="FC23" s="279"/>
      <c r="FD23" s="279"/>
      <c r="FE23" s="279"/>
      <c r="FF23" s="279"/>
      <c r="FG23" s="279"/>
      <c r="FH23" s="279"/>
      <c r="FI23" s="279"/>
      <c r="FJ23" s="279"/>
      <c r="FK23" s="279"/>
      <c r="FL23" s="279"/>
      <c r="FM23" s="279"/>
      <c r="FN23" s="279"/>
      <c r="FO23" s="279"/>
      <c r="FP23" s="279"/>
      <c r="FQ23" s="279"/>
      <c r="FR23" s="279"/>
      <c r="FS23" s="279"/>
      <c r="FT23" s="279"/>
      <c r="FU23" s="279"/>
      <c r="FV23" s="279"/>
      <c r="FW23" s="279"/>
      <c r="FX23" s="279"/>
      <c r="FY23" s="279"/>
      <c r="FZ23" s="279"/>
      <c r="GA23" s="279"/>
      <c r="GB23" s="279"/>
      <c r="GC23" s="279"/>
      <c r="GD23" s="279"/>
      <c r="GE23" s="279"/>
      <c r="GF23" s="279"/>
      <c r="GG23" s="279"/>
      <c r="GH23" s="279"/>
      <c r="GI23" s="279"/>
      <c r="GJ23" s="279"/>
      <c r="GK23" s="279"/>
      <c r="GL23" s="279"/>
      <c r="GM23" s="279"/>
      <c r="GN23" s="279"/>
      <c r="GO23" s="279"/>
      <c r="GP23" s="279"/>
      <c r="GQ23" s="279"/>
      <c r="GR23" s="279"/>
      <c r="GS23" s="279"/>
      <c r="GT23" s="279"/>
      <c r="GU23" s="279"/>
      <c r="GV23" s="279"/>
      <c r="GW23" s="279"/>
      <c r="GX23" s="279"/>
      <c r="GY23" s="279"/>
      <c r="GZ23" s="279"/>
      <c r="HA23" s="279"/>
      <c r="HB23" s="279"/>
      <c r="HC23" s="279"/>
      <c r="HD23" s="279"/>
      <c r="HE23" s="279"/>
      <c r="HF23" s="279"/>
      <c r="HG23" s="279"/>
      <c r="HH23" s="279"/>
      <c r="HI23" s="279"/>
      <c r="HJ23" s="279"/>
      <c r="HK23" s="279"/>
      <c r="HL23" s="279"/>
      <c r="HM23" s="279"/>
      <c r="HN23" s="279"/>
      <c r="HO23" s="279"/>
      <c r="HP23" s="279"/>
      <c r="HQ23" s="279"/>
      <c r="HR23" s="279"/>
      <c r="HS23" s="279"/>
      <c r="HT23" s="279"/>
      <c r="HU23" s="279"/>
      <c r="HV23" s="279"/>
      <c r="HW23" s="279"/>
      <c r="HX23" s="279"/>
      <c r="HY23" s="279"/>
      <c r="HZ23" s="279"/>
      <c r="IA23" s="279"/>
      <c r="IB23" s="279"/>
      <c r="IC23" s="279"/>
      <c r="ID23" s="279"/>
      <c r="IE23" s="279"/>
      <c r="IF23" s="279"/>
      <c r="IG23" s="279"/>
      <c r="IH23" s="279"/>
      <c r="II23" s="279"/>
      <c r="IJ23" s="279"/>
      <c r="IK23" s="279"/>
      <c r="IL23" s="279"/>
      <c r="IM23" s="279"/>
      <c r="IN23" s="279"/>
      <c r="IO23" s="279"/>
      <c r="IP23" s="279"/>
      <c r="IQ23" s="279"/>
      <c r="IR23" s="279"/>
      <c r="IS23" s="279"/>
      <c r="IT23" s="279"/>
      <c r="IU23" s="279"/>
      <c r="IV23" s="279"/>
    </row>
    <row r="24" spans="1:256" s="262" customFormat="1" ht="24" customHeight="1">
      <c r="A24" s="309"/>
      <c r="B24" s="309"/>
      <c r="C24" s="309"/>
      <c r="D24" s="309"/>
      <c r="E24" s="310"/>
      <c r="F24" s="457"/>
      <c r="G24" s="279"/>
      <c r="H24" s="279"/>
      <c r="I24" s="279"/>
      <c r="J24" s="279"/>
      <c r="K24" s="279"/>
      <c r="L24" s="279"/>
      <c r="M24" s="279"/>
      <c r="N24" s="279"/>
      <c r="O24" s="279"/>
      <c r="P24" s="279"/>
      <c r="Q24" s="279"/>
      <c r="R24" s="279"/>
      <c r="S24" s="279"/>
      <c r="T24" s="279"/>
      <c r="U24" s="279"/>
      <c r="V24" s="279"/>
      <c r="W24" s="279"/>
      <c r="X24" s="279"/>
      <c r="Y24" s="279"/>
      <c r="Z24" s="279"/>
      <c r="AA24" s="279"/>
      <c r="AB24" s="279"/>
      <c r="AC24" s="279"/>
      <c r="AD24" s="279"/>
      <c r="AE24" s="279"/>
      <c r="AF24" s="279"/>
      <c r="AG24" s="279"/>
      <c r="AH24" s="279"/>
      <c r="AI24" s="279"/>
      <c r="AJ24" s="279"/>
      <c r="AK24" s="279"/>
      <c r="AL24" s="279"/>
      <c r="AM24" s="279"/>
      <c r="AN24" s="279"/>
      <c r="AO24" s="279"/>
      <c r="AP24" s="279"/>
      <c r="AQ24" s="279"/>
      <c r="AR24" s="279"/>
      <c r="AS24" s="279"/>
      <c r="AT24" s="279"/>
      <c r="AU24" s="279"/>
      <c r="AV24" s="279"/>
      <c r="AW24" s="279"/>
      <c r="AX24" s="279"/>
      <c r="AY24" s="279"/>
      <c r="AZ24" s="279"/>
      <c r="BA24" s="279"/>
      <c r="BB24" s="279"/>
      <c r="BC24" s="279"/>
      <c r="BD24" s="279"/>
      <c r="BE24" s="279"/>
      <c r="BF24" s="279"/>
      <c r="BG24" s="279"/>
      <c r="BH24" s="279"/>
      <c r="BI24" s="279"/>
      <c r="BJ24" s="279"/>
      <c r="BK24" s="279"/>
      <c r="BL24" s="279"/>
      <c r="BM24" s="279"/>
      <c r="BN24" s="279"/>
      <c r="BO24" s="279"/>
      <c r="BP24" s="279"/>
      <c r="BQ24" s="279"/>
      <c r="BR24" s="279"/>
      <c r="BS24" s="279"/>
      <c r="BT24" s="279"/>
      <c r="BU24" s="279"/>
      <c r="BV24" s="279"/>
      <c r="BW24" s="279"/>
      <c r="BX24" s="279"/>
      <c r="BY24" s="279"/>
      <c r="BZ24" s="279"/>
      <c r="CA24" s="279"/>
      <c r="CB24" s="279"/>
      <c r="CC24" s="279"/>
      <c r="CD24" s="279"/>
      <c r="CE24" s="279"/>
      <c r="CF24" s="279"/>
      <c r="CG24" s="279"/>
      <c r="CH24" s="279"/>
      <c r="CI24" s="279"/>
      <c r="CJ24" s="279"/>
      <c r="CK24" s="279"/>
      <c r="CL24" s="279"/>
      <c r="CM24" s="279"/>
      <c r="CN24" s="279"/>
      <c r="CO24" s="279"/>
      <c r="CP24" s="279"/>
      <c r="CQ24" s="279"/>
      <c r="CR24" s="279"/>
      <c r="CS24" s="279"/>
      <c r="CT24" s="279"/>
      <c r="CU24" s="279"/>
      <c r="CV24" s="279"/>
      <c r="CW24" s="279"/>
      <c r="CX24" s="279"/>
      <c r="CY24" s="279"/>
      <c r="CZ24" s="279"/>
      <c r="DA24" s="279"/>
      <c r="DB24" s="279"/>
      <c r="DC24" s="279"/>
      <c r="DD24" s="279"/>
      <c r="DE24" s="279"/>
      <c r="DF24" s="279"/>
      <c r="DG24" s="279"/>
      <c r="DH24" s="279"/>
      <c r="DI24" s="279"/>
      <c r="DJ24" s="279"/>
      <c r="DK24" s="279"/>
      <c r="DL24" s="279"/>
      <c r="DM24" s="279"/>
      <c r="DN24" s="279"/>
      <c r="DO24" s="279"/>
      <c r="DP24" s="279"/>
      <c r="DQ24" s="279"/>
      <c r="DR24" s="279"/>
      <c r="DS24" s="279"/>
      <c r="DT24" s="279"/>
      <c r="DU24" s="279"/>
      <c r="DV24" s="279"/>
      <c r="DW24" s="279"/>
      <c r="DX24" s="279"/>
      <c r="DY24" s="279"/>
      <c r="DZ24" s="279"/>
      <c r="EA24" s="279"/>
      <c r="EB24" s="279"/>
      <c r="EC24" s="279"/>
      <c r="ED24" s="279"/>
      <c r="EE24" s="279"/>
      <c r="EF24" s="279"/>
      <c r="EG24" s="279"/>
      <c r="EH24" s="279"/>
      <c r="EI24" s="279"/>
      <c r="EJ24" s="279"/>
      <c r="EK24" s="279"/>
      <c r="EL24" s="279"/>
      <c r="EM24" s="279"/>
      <c r="EN24" s="279"/>
      <c r="EO24" s="279"/>
      <c r="EP24" s="279"/>
      <c r="EQ24" s="279"/>
      <c r="ER24" s="279"/>
      <c r="ES24" s="279"/>
      <c r="ET24" s="279"/>
      <c r="EU24" s="279"/>
      <c r="EV24" s="279"/>
      <c r="EW24" s="279"/>
      <c r="EX24" s="279"/>
      <c r="EY24" s="279"/>
      <c r="EZ24" s="279"/>
      <c r="FA24" s="279"/>
      <c r="FB24" s="279"/>
      <c r="FC24" s="279"/>
      <c r="FD24" s="279"/>
      <c r="FE24" s="279"/>
      <c r="FF24" s="279"/>
      <c r="FG24" s="279"/>
      <c r="FH24" s="279"/>
      <c r="FI24" s="279"/>
      <c r="FJ24" s="279"/>
      <c r="FK24" s="279"/>
      <c r="FL24" s="279"/>
      <c r="FM24" s="279"/>
      <c r="FN24" s="279"/>
      <c r="FO24" s="279"/>
      <c r="FP24" s="279"/>
      <c r="FQ24" s="279"/>
      <c r="FR24" s="279"/>
      <c r="FS24" s="279"/>
      <c r="FT24" s="279"/>
      <c r="FU24" s="279"/>
      <c r="FV24" s="279"/>
      <c r="FW24" s="279"/>
      <c r="FX24" s="279"/>
      <c r="FY24" s="279"/>
      <c r="FZ24" s="279"/>
      <c r="GA24" s="279"/>
      <c r="GB24" s="279"/>
      <c r="GC24" s="279"/>
      <c r="GD24" s="279"/>
      <c r="GE24" s="279"/>
      <c r="GF24" s="279"/>
      <c r="GG24" s="279"/>
      <c r="GH24" s="279"/>
      <c r="GI24" s="279"/>
      <c r="GJ24" s="279"/>
      <c r="GK24" s="279"/>
      <c r="GL24" s="279"/>
      <c r="GM24" s="279"/>
      <c r="GN24" s="279"/>
      <c r="GO24" s="279"/>
      <c r="GP24" s="279"/>
      <c r="GQ24" s="279"/>
      <c r="GR24" s="279"/>
      <c r="GS24" s="279"/>
      <c r="GT24" s="279"/>
      <c r="GU24" s="279"/>
      <c r="GV24" s="279"/>
      <c r="GW24" s="279"/>
      <c r="GX24" s="279"/>
      <c r="GY24" s="279"/>
      <c r="GZ24" s="279"/>
      <c r="HA24" s="279"/>
      <c r="HB24" s="279"/>
      <c r="HC24" s="279"/>
      <c r="HD24" s="279"/>
      <c r="HE24" s="279"/>
      <c r="HF24" s="279"/>
      <c r="HG24" s="279"/>
      <c r="HH24" s="279"/>
      <c r="HI24" s="279"/>
      <c r="HJ24" s="279"/>
      <c r="HK24" s="279"/>
      <c r="HL24" s="279"/>
      <c r="HM24" s="279"/>
      <c r="HN24" s="279"/>
      <c r="HO24" s="279"/>
      <c r="HP24" s="279"/>
      <c r="HQ24" s="279"/>
      <c r="HR24" s="279"/>
      <c r="HS24" s="279"/>
      <c r="HT24" s="279"/>
      <c r="HU24" s="279"/>
      <c r="HV24" s="279"/>
      <c r="HW24" s="279"/>
      <c r="HX24" s="279"/>
      <c r="HY24" s="279"/>
      <c r="HZ24" s="279"/>
      <c r="IA24" s="279"/>
      <c r="IB24" s="279"/>
      <c r="IC24" s="279"/>
      <c r="ID24" s="279"/>
      <c r="IE24" s="279"/>
      <c r="IF24" s="279"/>
      <c r="IG24" s="279"/>
      <c r="IH24" s="279"/>
      <c r="II24" s="279"/>
      <c r="IJ24" s="279"/>
      <c r="IK24" s="279"/>
      <c r="IL24" s="279"/>
      <c r="IM24" s="279"/>
      <c r="IN24" s="279"/>
      <c r="IO24" s="279"/>
      <c r="IP24" s="279"/>
      <c r="IQ24" s="279"/>
      <c r="IR24" s="279"/>
      <c r="IS24" s="279"/>
      <c r="IT24" s="279"/>
      <c r="IU24" s="279"/>
      <c r="IV24" s="279"/>
    </row>
    <row r="25" spans="1:256" s="262" customFormat="1" ht="24" customHeight="1">
      <c r="A25" s="309"/>
      <c r="B25" s="309"/>
      <c r="C25" s="309"/>
      <c r="D25" s="309"/>
      <c r="E25" s="310"/>
      <c r="F25" s="457"/>
      <c r="G25" s="279"/>
      <c r="H25" s="279"/>
      <c r="I25" s="279"/>
      <c r="J25" s="279"/>
      <c r="K25" s="279"/>
      <c r="L25" s="279"/>
      <c r="M25" s="279"/>
      <c r="N25" s="279"/>
      <c r="O25" s="279"/>
      <c r="P25" s="279"/>
      <c r="Q25" s="279"/>
      <c r="R25" s="279"/>
      <c r="S25" s="279"/>
      <c r="T25" s="279"/>
      <c r="U25" s="279"/>
      <c r="V25" s="279"/>
      <c r="W25" s="279"/>
      <c r="X25" s="279"/>
      <c r="Y25" s="279"/>
      <c r="Z25" s="279"/>
      <c r="AA25" s="279"/>
      <c r="AB25" s="279"/>
      <c r="AC25" s="279"/>
      <c r="AD25" s="279"/>
      <c r="AE25" s="279"/>
      <c r="AF25" s="279"/>
      <c r="AG25" s="279"/>
      <c r="AH25" s="279"/>
      <c r="AI25" s="279"/>
      <c r="AJ25" s="279"/>
      <c r="AK25" s="279"/>
      <c r="AL25" s="279"/>
      <c r="AM25" s="279"/>
      <c r="AN25" s="279"/>
      <c r="AO25" s="279"/>
      <c r="AP25" s="279"/>
      <c r="AQ25" s="279"/>
      <c r="AR25" s="279"/>
      <c r="AS25" s="279"/>
      <c r="AT25" s="279"/>
      <c r="AU25" s="279"/>
      <c r="AV25" s="279"/>
      <c r="AW25" s="279"/>
      <c r="AX25" s="279"/>
      <c r="AY25" s="279"/>
      <c r="AZ25" s="279"/>
      <c r="BA25" s="279"/>
      <c r="BB25" s="279"/>
      <c r="BC25" s="279"/>
      <c r="BD25" s="279"/>
      <c r="BE25" s="279"/>
      <c r="BF25" s="279"/>
      <c r="BG25" s="279"/>
      <c r="BH25" s="279"/>
      <c r="BI25" s="279"/>
      <c r="BJ25" s="279"/>
      <c r="BK25" s="279"/>
      <c r="BL25" s="279"/>
      <c r="BM25" s="279"/>
      <c r="BN25" s="279"/>
      <c r="BO25" s="279"/>
      <c r="BP25" s="279"/>
      <c r="BQ25" s="279"/>
      <c r="BR25" s="279"/>
      <c r="BS25" s="279"/>
      <c r="BT25" s="279"/>
      <c r="BU25" s="279"/>
      <c r="BV25" s="279"/>
      <c r="BW25" s="279"/>
      <c r="BX25" s="279"/>
      <c r="BY25" s="279"/>
      <c r="BZ25" s="279"/>
      <c r="CA25" s="279"/>
      <c r="CB25" s="279"/>
      <c r="CC25" s="279"/>
      <c r="CD25" s="279"/>
      <c r="CE25" s="279"/>
      <c r="CF25" s="279"/>
      <c r="CG25" s="279"/>
      <c r="CH25" s="279"/>
      <c r="CI25" s="279"/>
      <c r="CJ25" s="279"/>
      <c r="CK25" s="279"/>
      <c r="CL25" s="279"/>
      <c r="CM25" s="279"/>
      <c r="CN25" s="279"/>
      <c r="CO25" s="279"/>
      <c r="CP25" s="279"/>
      <c r="CQ25" s="279"/>
      <c r="CR25" s="279"/>
      <c r="CS25" s="279"/>
      <c r="CT25" s="279"/>
      <c r="CU25" s="279"/>
      <c r="CV25" s="279"/>
      <c r="CW25" s="279"/>
      <c r="CX25" s="279"/>
      <c r="CY25" s="279"/>
      <c r="CZ25" s="279"/>
      <c r="DA25" s="279"/>
      <c r="DB25" s="279"/>
      <c r="DC25" s="279"/>
      <c r="DD25" s="279"/>
      <c r="DE25" s="279"/>
      <c r="DF25" s="279"/>
      <c r="DG25" s="279"/>
      <c r="DH25" s="279"/>
      <c r="DI25" s="279"/>
      <c r="DJ25" s="279"/>
      <c r="DK25" s="279"/>
      <c r="DL25" s="279"/>
      <c r="DM25" s="279"/>
      <c r="DN25" s="279"/>
      <c r="DO25" s="279"/>
      <c r="DP25" s="279"/>
      <c r="DQ25" s="279"/>
      <c r="DR25" s="279"/>
      <c r="DS25" s="279"/>
      <c r="DT25" s="279"/>
      <c r="DU25" s="279"/>
      <c r="DV25" s="279"/>
      <c r="DW25" s="279"/>
      <c r="DX25" s="279"/>
      <c r="DY25" s="279"/>
      <c r="DZ25" s="279"/>
      <c r="EA25" s="279"/>
      <c r="EB25" s="279"/>
      <c r="EC25" s="279"/>
      <c r="ED25" s="279"/>
      <c r="EE25" s="279"/>
      <c r="EF25" s="279"/>
      <c r="EG25" s="279"/>
      <c r="EH25" s="279"/>
      <c r="EI25" s="279"/>
      <c r="EJ25" s="279"/>
      <c r="EK25" s="279"/>
      <c r="EL25" s="279"/>
      <c r="EM25" s="279"/>
      <c r="EN25" s="279"/>
      <c r="EO25" s="279"/>
      <c r="EP25" s="279"/>
      <c r="EQ25" s="279"/>
      <c r="ER25" s="279"/>
      <c r="ES25" s="279"/>
      <c r="ET25" s="279"/>
      <c r="EU25" s="279"/>
      <c r="EV25" s="279"/>
      <c r="EW25" s="279"/>
      <c r="EX25" s="279"/>
      <c r="EY25" s="279"/>
      <c r="EZ25" s="279"/>
      <c r="FA25" s="279"/>
      <c r="FB25" s="279"/>
      <c r="FC25" s="279"/>
      <c r="FD25" s="279"/>
      <c r="FE25" s="279"/>
      <c r="FF25" s="279"/>
      <c r="FG25" s="279"/>
      <c r="FH25" s="279"/>
      <c r="FI25" s="279"/>
      <c r="FJ25" s="279"/>
      <c r="FK25" s="279"/>
      <c r="FL25" s="279"/>
      <c r="FM25" s="279"/>
      <c r="FN25" s="279"/>
      <c r="FO25" s="279"/>
      <c r="FP25" s="279"/>
      <c r="FQ25" s="279"/>
      <c r="FR25" s="279"/>
      <c r="FS25" s="279"/>
      <c r="FT25" s="279"/>
      <c r="FU25" s="279"/>
      <c r="FV25" s="279"/>
      <c r="FW25" s="279"/>
      <c r="FX25" s="279"/>
      <c r="FY25" s="279"/>
      <c r="FZ25" s="279"/>
      <c r="GA25" s="279"/>
      <c r="GB25" s="279"/>
      <c r="GC25" s="279"/>
      <c r="GD25" s="279"/>
      <c r="GE25" s="279"/>
      <c r="GF25" s="279"/>
      <c r="GG25" s="279"/>
      <c r="GH25" s="279"/>
      <c r="GI25" s="279"/>
      <c r="GJ25" s="279"/>
      <c r="GK25" s="279"/>
      <c r="GL25" s="279"/>
      <c r="GM25" s="279"/>
      <c r="GN25" s="279"/>
      <c r="GO25" s="279"/>
      <c r="GP25" s="279"/>
      <c r="GQ25" s="279"/>
      <c r="GR25" s="279"/>
      <c r="GS25" s="279"/>
      <c r="GT25" s="279"/>
      <c r="GU25" s="279"/>
      <c r="GV25" s="279"/>
      <c r="GW25" s="279"/>
      <c r="GX25" s="279"/>
      <c r="GY25" s="279"/>
      <c r="GZ25" s="279"/>
      <c r="HA25" s="279"/>
      <c r="HB25" s="279"/>
      <c r="HC25" s="279"/>
      <c r="HD25" s="279"/>
      <c r="HE25" s="279"/>
      <c r="HF25" s="279"/>
      <c r="HG25" s="279"/>
      <c r="HH25" s="279"/>
      <c r="HI25" s="279"/>
      <c r="HJ25" s="279"/>
      <c r="HK25" s="279"/>
      <c r="HL25" s="279"/>
      <c r="HM25" s="279"/>
      <c r="HN25" s="279"/>
      <c r="HO25" s="279"/>
      <c r="HP25" s="279"/>
      <c r="HQ25" s="279"/>
      <c r="HR25" s="279"/>
      <c r="HS25" s="279"/>
      <c r="HT25" s="279"/>
      <c r="HU25" s="279"/>
      <c r="HV25" s="279"/>
      <c r="HW25" s="279"/>
      <c r="HX25" s="279"/>
      <c r="HY25" s="279"/>
      <c r="HZ25" s="279"/>
      <c r="IA25" s="279"/>
      <c r="IB25" s="279"/>
      <c r="IC25" s="279"/>
      <c r="ID25" s="279"/>
      <c r="IE25" s="279"/>
      <c r="IF25" s="279"/>
      <c r="IG25" s="279"/>
      <c r="IH25" s="279"/>
      <c r="II25" s="279"/>
      <c r="IJ25" s="279"/>
      <c r="IK25" s="279"/>
      <c r="IL25" s="279"/>
      <c r="IM25" s="279"/>
      <c r="IN25" s="279"/>
      <c r="IO25" s="279"/>
      <c r="IP25" s="279"/>
      <c r="IQ25" s="279"/>
      <c r="IR25" s="279"/>
      <c r="IS25" s="279"/>
      <c r="IT25" s="279"/>
      <c r="IU25" s="279"/>
      <c r="IV25" s="279"/>
    </row>
    <row r="26" spans="1:256" s="262" customFormat="1" ht="24" customHeight="1">
      <c r="A26" s="309"/>
      <c r="B26" s="309"/>
      <c r="C26" s="309"/>
      <c r="D26" s="309"/>
      <c r="E26" s="310"/>
      <c r="F26" s="457"/>
      <c r="G26" s="279"/>
      <c r="H26" s="279"/>
      <c r="I26" s="279"/>
      <c r="J26" s="279"/>
      <c r="K26" s="279"/>
      <c r="L26" s="279"/>
      <c r="M26" s="279"/>
      <c r="N26" s="279"/>
      <c r="O26" s="279"/>
      <c r="P26" s="279"/>
      <c r="Q26" s="279"/>
      <c r="R26" s="279"/>
      <c r="S26" s="279"/>
      <c r="T26" s="279"/>
      <c r="U26" s="279"/>
      <c r="V26" s="279"/>
      <c r="W26" s="279"/>
      <c r="X26" s="279"/>
      <c r="Y26" s="279"/>
      <c r="Z26" s="279"/>
      <c r="AA26" s="279"/>
      <c r="AB26" s="279"/>
      <c r="AC26" s="279"/>
      <c r="AD26" s="279"/>
      <c r="AE26" s="279"/>
      <c r="AF26" s="279"/>
      <c r="AG26" s="279"/>
      <c r="AH26" s="279"/>
      <c r="AI26" s="279"/>
      <c r="AJ26" s="279"/>
      <c r="AK26" s="279"/>
      <c r="AL26" s="279"/>
      <c r="AM26" s="279"/>
      <c r="AN26" s="279"/>
      <c r="AO26" s="279"/>
      <c r="AP26" s="279"/>
      <c r="AQ26" s="279"/>
      <c r="AR26" s="279"/>
      <c r="AS26" s="279"/>
      <c r="AT26" s="279"/>
      <c r="AU26" s="279"/>
      <c r="AV26" s="279"/>
      <c r="AW26" s="279"/>
      <c r="AX26" s="279"/>
      <c r="AY26" s="279"/>
      <c r="AZ26" s="279"/>
      <c r="BA26" s="279"/>
      <c r="BB26" s="279"/>
      <c r="BC26" s="279"/>
      <c r="BD26" s="279"/>
      <c r="BE26" s="279"/>
      <c r="BF26" s="279"/>
      <c r="BG26" s="279"/>
      <c r="BH26" s="279"/>
      <c r="BI26" s="279"/>
      <c r="BJ26" s="279"/>
      <c r="BK26" s="279"/>
      <c r="BL26" s="279"/>
      <c r="BM26" s="279"/>
      <c r="BN26" s="279"/>
      <c r="BO26" s="279"/>
      <c r="BP26" s="279"/>
      <c r="BQ26" s="279"/>
      <c r="BR26" s="279"/>
      <c r="BS26" s="279"/>
      <c r="BT26" s="279"/>
      <c r="BU26" s="279"/>
      <c r="BV26" s="279"/>
      <c r="BW26" s="279"/>
      <c r="BX26" s="279"/>
      <c r="BY26" s="279"/>
      <c r="BZ26" s="279"/>
      <c r="CA26" s="279"/>
      <c r="CB26" s="279"/>
      <c r="CC26" s="279"/>
      <c r="CD26" s="279"/>
      <c r="CE26" s="279"/>
      <c r="CF26" s="279"/>
      <c r="CG26" s="279"/>
      <c r="CH26" s="279"/>
      <c r="CI26" s="279"/>
      <c r="CJ26" s="279"/>
      <c r="CK26" s="279"/>
      <c r="CL26" s="279"/>
      <c r="CM26" s="279"/>
      <c r="CN26" s="279"/>
      <c r="CO26" s="279"/>
      <c r="CP26" s="279"/>
      <c r="CQ26" s="279"/>
      <c r="CR26" s="279"/>
      <c r="CS26" s="279"/>
      <c r="CT26" s="279"/>
      <c r="CU26" s="279"/>
      <c r="CV26" s="279"/>
      <c r="CW26" s="279"/>
      <c r="CX26" s="279"/>
      <c r="CY26" s="279"/>
      <c r="CZ26" s="279"/>
      <c r="DA26" s="279"/>
      <c r="DB26" s="279"/>
      <c r="DC26" s="279"/>
      <c r="DD26" s="279"/>
      <c r="DE26" s="279"/>
      <c r="DF26" s="279"/>
      <c r="DG26" s="279"/>
      <c r="DH26" s="279"/>
      <c r="DI26" s="279"/>
      <c r="DJ26" s="279"/>
      <c r="DK26" s="279"/>
      <c r="DL26" s="279"/>
      <c r="DM26" s="279"/>
      <c r="DN26" s="279"/>
      <c r="DO26" s="279"/>
      <c r="DP26" s="279"/>
      <c r="DQ26" s="279"/>
      <c r="DR26" s="279"/>
      <c r="DS26" s="279"/>
      <c r="DT26" s="279"/>
      <c r="DU26" s="279"/>
      <c r="DV26" s="279"/>
      <c r="DW26" s="279"/>
      <c r="DX26" s="279"/>
      <c r="DY26" s="279"/>
      <c r="DZ26" s="279"/>
      <c r="EA26" s="279"/>
      <c r="EB26" s="279"/>
      <c r="EC26" s="279"/>
      <c r="ED26" s="279"/>
      <c r="EE26" s="279"/>
      <c r="EF26" s="279"/>
      <c r="EG26" s="279"/>
      <c r="EH26" s="279"/>
      <c r="EI26" s="279"/>
      <c r="EJ26" s="279"/>
      <c r="EK26" s="279"/>
      <c r="EL26" s="279"/>
      <c r="EM26" s="279"/>
      <c r="EN26" s="279"/>
      <c r="EO26" s="279"/>
      <c r="EP26" s="279"/>
      <c r="EQ26" s="279"/>
      <c r="ER26" s="279"/>
      <c r="ES26" s="279"/>
      <c r="ET26" s="279"/>
      <c r="EU26" s="279"/>
      <c r="EV26" s="279"/>
      <c r="EW26" s="279"/>
      <c r="EX26" s="279"/>
      <c r="EY26" s="279"/>
      <c r="EZ26" s="279"/>
      <c r="FA26" s="279"/>
      <c r="FB26" s="279"/>
      <c r="FC26" s="279"/>
      <c r="FD26" s="279"/>
      <c r="FE26" s="279"/>
      <c r="FF26" s="279"/>
      <c r="FG26" s="279"/>
      <c r="FH26" s="279"/>
      <c r="FI26" s="279"/>
      <c r="FJ26" s="279"/>
      <c r="FK26" s="279"/>
      <c r="FL26" s="279"/>
      <c r="FM26" s="279"/>
      <c r="FN26" s="279"/>
      <c r="FO26" s="279"/>
      <c r="FP26" s="279"/>
      <c r="FQ26" s="279"/>
      <c r="FR26" s="279"/>
      <c r="FS26" s="279"/>
      <c r="FT26" s="279"/>
      <c r="FU26" s="279"/>
      <c r="FV26" s="279"/>
      <c r="FW26" s="279"/>
      <c r="FX26" s="279"/>
      <c r="FY26" s="279"/>
      <c r="FZ26" s="279"/>
      <c r="GA26" s="279"/>
      <c r="GB26" s="279"/>
      <c r="GC26" s="279"/>
      <c r="GD26" s="279"/>
      <c r="GE26" s="279"/>
      <c r="GF26" s="279"/>
      <c r="GG26" s="279"/>
      <c r="GH26" s="279"/>
      <c r="GI26" s="279"/>
      <c r="GJ26" s="279"/>
      <c r="GK26" s="279"/>
      <c r="GL26" s="279"/>
      <c r="GM26" s="279"/>
      <c r="GN26" s="279"/>
      <c r="GO26" s="279"/>
      <c r="GP26" s="279"/>
      <c r="GQ26" s="279"/>
      <c r="GR26" s="279"/>
      <c r="GS26" s="279"/>
      <c r="GT26" s="279"/>
      <c r="GU26" s="279"/>
      <c r="GV26" s="279"/>
      <c r="GW26" s="279"/>
      <c r="GX26" s="279"/>
      <c r="GY26" s="279"/>
      <c r="GZ26" s="279"/>
      <c r="HA26" s="279"/>
      <c r="HB26" s="279"/>
      <c r="HC26" s="279"/>
      <c r="HD26" s="279"/>
      <c r="HE26" s="279"/>
      <c r="HF26" s="279"/>
      <c r="HG26" s="279"/>
      <c r="HH26" s="279"/>
      <c r="HI26" s="279"/>
      <c r="HJ26" s="279"/>
      <c r="HK26" s="279"/>
      <c r="HL26" s="279"/>
      <c r="HM26" s="279"/>
      <c r="HN26" s="279"/>
      <c r="HO26" s="279"/>
      <c r="HP26" s="279"/>
      <c r="HQ26" s="279"/>
      <c r="HR26" s="279"/>
      <c r="HS26" s="279"/>
      <c r="HT26" s="279"/>
      <c r="HU26" s="279"/>
      <c r="HV26" s="279"/>
      <c r="HW26" s="279"/>
      <c r="HX26" s="279"/>
      <c r="HY26" s="279"/>
      <c r="HZ26" s="279"/>
      <c r="IA26" s="279"/>
      <c r="IB26" s="279"/>
      <c r="IC26" s="279"/>
      <c r="ID26" s="279"/>
      <c r="IE26" s="279"/>
      <c r="IF26" s="279"/>
      <c r="IG26" s="279"/>
      <c r="IH26" s="279"/>
      <c r="II26" s="279"/>
      <c r="IJ26" s="279"/>
      <c r="IK26" s="279"/>
      <c r="IL26" s="279"/>
      <c r="IM26" s="279"/>
      <c r="IN26" s="279"/>
      <c r="IO26" s="279"/>
      <c r="IP26" s="279"/>
      <c r="IQ26" s="279"/>
      <c r="IR26" s="279"/>
      <c r="IS26" s="279"/>
      <c r="IT26" s="279"/>
      <c r="IU26" s="279"/>
      <c r="IV26" s="279"/>
    </row>
    <row r="27" spans="1:256" s="262" customFormat="1" ht="24" customHeight="1">
      <c r="A27" s="309"/>
      <c r="B27" s="309"/>
      <c r="C27" s="309"/>
      <c r="D27" s="309"/>
      <c r="E27" s="310"/>
      <c r="F27" s="457"/>
      <c r="G27" s="279"/>
      <c r="H27" s="279"/>
      <c r="I27" s="279"/>
      <c r="J27" s="279"/>
      <c r="K27" s="279"/>
      <c r="L27" s="279"/>
      <c r="M27" s="279"/>
      <c r="N27" s="279"/>
      <c r="O27" s="279"/>
      <c r="P27" s="279"/>
      <c r="Q27" s="279"/>
      <c r="R27" s="279"/>
      <c r="S27" s="279"/>
      <c r="T27" s="279"/>
      <c r="U27" s="279"/>
      <c r="V27" s="279"/>
      <c r="W27" s="279"/>
      <c r="X27" s="279"/>
      <c r="Y27" s="279"/>
      <c r="Z27" s="279"/>
      <c r="AA27" s="279"/>
      <c r="AB27" s="279"/>
      <c r="AC27" s="279"/>
      <c r="AD27" s="279"/>
      <c r="AE27" s="279"/>
      <c r="AF27" s="279"/>
      <c r="AG27" s="279"/>
      <c r="AH27" s="279"/>
      <c r="AI27" s="279"/>
      <c r="AJ27" s="279"/>
      <c r="AK27" s="279"/>
      <c r="AL27" s="279"/>
      <c r="AM27" s="279"/>
      <c r="AN27" s="279"/>
      <c r="AO27" s="279"/>
      <c r="AP27" s="279"/>
      <c r="AQ27" s="279"/>
      <c r="AR27" s="279"/>
      <c r="AS27" s="279"/>
      <c r="AT27" s="279"/>
      <c r="AU27" s="279"/>
      <c r="AV27" s="279"/>
      <c r="AW27" s="279"/>
      <c r="AX27" s="279"/>
      <c r="AY27" s="279"/>
      <c r="AZ27" s="279"/>
      <c r="BA27" s="279"/>
      <c r="BB27" s="279"/>
      <c r="BC27" s="279"/>
      <c r="BD27" s="279"/>
      <c r="BE27" s="279"/>
      <c r="BF27" s="279"/>
      <c r="BG27" s="279"/>
      <c r="BH27" s="279"/>
      <c r="BI27" s="279"/>
      <c r="BJ27" s="279"/>
      <c r="BK27" s="279"/>
      <c r="BL27" s="279"/>
      <c r="BM27" s="279"/>
      <c r="BN27" s="279"/>
      <c r="BO27" s="279"/>
      <c r="BP27" s="279"/>
      <c r="BQ27" s="279"/>
      <c r="BR27" s="279"/>
      <c r="BS27" s="279"/>
      <c r="BT27" s="279"/>
      <c r="BU27" s="279"/>
      <c r="BV27" s="279"/>
      <c r="BW27" s="279"/>
      <c r="BX27" s="279"/>
      <c r="BY27" s="279"/>
      <c r="BZ27" s="279"/>
      <c r="CA27" s="279"/>
      <c r="CB27" s="279"/>
      <c r="CC27" s="279"/>
      <c r="CD27" s="279"/>
      <c r="CE27" s="279"/>
      <c r="CF27" s="279"/>
      <c r="CG27" s="279"/>
      <c r="CH27" s="279"/>
      <c r="CI27" s="279"/>
      <c r="CJ27" s="279"/>
      <c r="CK27" s="279"/>
      <c r="CL27" s="279"/>
      <c r="CM27" s="279"/>
      <c r="CN27" s="279"/>
      <c r="CO27" s="279"/>
      <c r="CP27" s="279"/>
      <c r="CQ27" s="279"/>
      <c r="CR27" s="279"/>
      <c r="CS27" s="279"/>
      <c r="CT27" s="279"/>
      <c r="CU27" s="279"/>
      <c r="CV27" s="279"/>
      <c r="CW27" s="279"/>
      <c r="CX27" s="279"/>
      <c r="CY27" s="279"/>
      <c r="CZ27" s="279"/>
      <c r="DA27" s="279"/>
      <c r="DB27" s="279"/>
      <c r="DC27" s="279"/>
      <c r="DD27" s="279"/>
      <c r="DE27" s="279"/>
      <c r="DF27" s="279"/>
      <c r="DG27" s="279"/>
      <c r="DH27" s="279"/>
      <c r="DI27" s="279"/>
      <c r="DJ27" s="279"/>
      <c r="DK27" s="279"/>
      <c r="DL27" s="279"/>
      <c r="DM27" s="279"/>
      <c r="DN27" s="279"/>
      <c r="DO27" s="279"/>
      <c r="DP27" s="279"/>
      <c r="DQ27" s="279"/>
      <c r="DR27" s="279"/>
      <c r="DS27" s="279"/>
      <c r="DT27" s="279"/>
      <c r="DU27" s="279"/>
      <c r="DV27" s="279"/>
      <c r="DW27" s="279"/>
      <c r="DX27" s="279"/>
      <c r="DY27" s="279"/>
      <c r="DZ27" s="279"/>
      <c r="EA27" s="279"/>
      <c r="EB27" s="279"/>
      <c r="EC27" s="279"/>
      <c r="ED27" s="279"/>
      <c r="EE27" s="279"/>
      <c r="EF27" s="279"/>
      <c r="EG27" s="279"/>
      <c r="EH27" s="279"/>
      <c r="EI27" s="279"/>
      <c r="EJ27" s="279"/>
      <c r="EK27" s="279"/>
      <c r="EL27" s="279"/>
      <c r="EM27" s="279"/>
      <c r="EN27" s="279"/>
      <c r="EO27" s="279"/>
      <c r="EP27" s="279"/>
      <c r="EQ27" s="279"/>
      <c r="ER27" s="279"/>
      <c r="ES27" s="279"/>
      <c r="ET27" s="279"/>
      <c r="EU27" s="279"/>
      <c r="EV27" s="279"/>
      <c r="EW27" s="279"/>
      <c r="EX27" s="279"/>
      <c r="EY27" s="279"/>
      <c r="EZ27" s="279"/>
      <c r="FA27" s="279"/>
      <c r="FB27" s="279"/>
      <c r="FC27" s="279"/>
      <c r="FD27" s="279"/>
      <c r="FE27" s="279"/>
      <c r="FF27" s="279"/>
      <c r="FG27" s="279"/>
      <c r="FH27" s="279"/>
      <c r="FI27" s="279"/>
      <c r="FJ27" s="279"/>
      <c r="FK27" s="279"/>
      <c r="FL27" s="279"/>
      <c r="FM27" s="279"/>
      <c r="FN27" s="279"/>
      <c r="FO27" s="279"/>
      <c r="FP27" s="279"/>
      <c r="FQ27" s="279"/>
      <c r="FR27" s="279"/>
      <c r="FS27" s="279"/>
      <c r="FT27" s="279"/>
      <c r="FU27" s="279"/>
      <c r="FV27" s="279"/>
      <c r="FW27" s="279"/>
      <c r="FX27" s="279"/>
      <c r="FY27" s="279"/>
      <c r="FZ27" s="279"/>
      <c r="GA27" s="279"/>
      <c r="GB27" s="279"/>
      <c r="GC27" s="279"/>
      <c r="GD27" s="279"/>
      <c r="GE27" s="279"/>
      <c r="GF27" s="279"/>
      <c r="GG27" s="279"/>
      <c r="GH27" s="279"/>
      <c r="GI27" s="279"/>
      <c r="GJ27" s="279"/>
      <c r="GK27" s="279"/>
      <c r="GL27" s="279"/>
      <c r="GM27" s="279"/>
      <c r="GN27" s="279"/>
      <c r="GO27" s="279"/>
      <c r="GP27" s="279"/>
      <c r="GQ27" s="279"/>
      <c r="GR27" s="279"/>
      <c r="GS27" s="279"/>
      <c r="GT27" s="279"/>
      <c r="GU27" s="279"/>
      <c r="GV27" s="279"/>
      <c r="GW27" s="279"/>
      <c r="GX27" s="279"/>
      <c r="GY27" s="279"/>
      <c r="GZ27" s="279"/>
      <c r="HA27" s="279"/>
      <c r="HB27" s="279"/>
      <c r="HC27" s="279"/>
      <c r="HD27" s="279"/>
      <c r="HE27" s="279"/>
      <c r="HF27" s="279"/>
      <c r="HG27" s="279"/>
      <c r="HH27" s="279"/>
      <c r="HI27" s="279"/>
      <c r="HJ27" s="279"/>
      <c r="HK27" s="279"/>
      <c r="HL27" s="279"/>
      <c r="HM27" s="279"/>
      <c r="HN27" s="279"/>
      <c r="HO27" s="279"/>
      <c r="HP27" s="279"/>
      <c r="HQ27" s="279"/>
      <c r="HR27" s="279"/>
      <c r="HS27" s="279"/>
      <c r="HT27" s="279"/>
      <c r="HU27" s="279"/>
      <c r="HV27" s="279"/>
      <c r="HW27" s="279"/>
      <c r="HX27" s="279"/>
      <c r="HY27" s="279"/>
      <c r="HZ27" s="279"/>
      <c r="IA27" s="279"/>
      <c r="IB27" s="279"/>
      <c r="IC27" s="279"/>
      <c r="ID27" s="279"/>
      <c r="IE27" s="279"/>
      <c r="IF27" s="279"/>
      <c r="IG27" s="279"/>
      <c r="IH27" s="279"/>
      <c r="II27" s="279"/>
      <c r="IJ27" s="279"/>
      <c r="IK27" s="279"/>
      <c r="IL27" s="279"/>
      <c r="IM27" s="279"/>
      <c r="IN27" s="279"/>
      <c r="IO27" s="279"/>
      <c r="IP27" s="279"/>
      <c r="IQ27" s="279"/>
      <c r="IR27" s="279"/>
      <c r="IS27" s="279"/>
      <c r="IT27" s="279"/>
      <c r="IU27" s="279"/>
      <c r="IV27" s="279"/>
    </row>
    <row r="28" spans="1:256" s="262" customFormat="1" ht="24" customHeight="1">
      <c r="A28" s="309"/>
      <c r="B28" s="309"/>
      <c r="C28" s="309"/>
      <c r="D28" s="309"/>
      <c r="E28" s="310"/>
      <c r="F28" s="457"/>
      <c r="G28" s="279"/>
      <c r="H28" s="279"/>
      <c r="I28" s="279"/>
      <c r="J28" s="279"/>
      <c r="K28" s="279"/>
      <c r="L28" s="279"/>
      <c r="M28" s="279"/>
      <c r="N28" s="279"/>
      <c r="O28" s="279"/>
      <c r="P28" s="279"/>
      <c r="Q28" s="279"/>
      <c r="R28" s="279"/>
      <c r="S28" s="279"/>
      <c r="T28" s="279"/>
      <c r="U28" s="279"/>
      <c r="V28" s="279"/>
      <c r="W28" s="279"/>
      <c r="X28" s="279"/>
      <c r="Y28" s="279"/>
      <c r="Z28" s="279"/>
      <c r="AA28" s="279"/>
      <c r="AB28" s="279"/>
      <c r="AC28" s="279"/>
      <c r="AD28" s="279"/>
      <c r="AE28" s="279"/>
      <c r="AF28" s="279"/>
      <c r="AG28" s="279"/>
      <c r="AH28" s="279"/>
      <c r="AI28" s="279"/>
      <c r="AJ28" s="279"/>
      <c r="AK28" s="279"/>
      <c r="AL28" s="279"/>
      <c r="AM28" s="279"/>
      <c r="AN28" s="279"/>
      <c r="AO28" s="279"/>
      <c r="AP28" s="279"/>
      <c r="AQ28" s="279"/>
      <c r="AR28" s="279"/>
      <c r="AS28" s="279"/>
      <c r="AT28" s="279"/>
      <c r="AU28" s="279"/>
      <c r="AV28" s="279"/>
      <c r="AW28" s="279"/>
      <c r="AX28" s="279"/>
      <c r="AY28" s="279"/>
      <c r="AZ28" s="279"/>
      <c r="BA28" s="279"/>
      <c r="BB28" s="279"/>
      <c r="BC28" s="279"/>
      <c r="BD28" s="279"/>
      <c r="BE28" s="279"/>
      <c r="BF28" s="279"/>
      <c r="BG28" s="279"/>
      <c r="BH28" s="279"/>
      <c r="BI28" s="279"/>
      <c r="BJ28" s="279"/>
      <c r="BK28" s="279"/>
      <c r="BL28" s="279"/>
      <c r="BM28" s="279"/>
      <c r="BN28" s="279"/>
      <c r="BO28" s="279"/>
      <c r="BP28" s="279"/>
      <c r="BQ28" s="279"/>
      <c r="BR28" s="279"/>
      <c r="BS28" s="279"/>
      <c r="BT28" s="279"/>
      <c r="BU28" s="279"/>
      <c r="BV28" s="279"/>
      <c r="BW28" s="279"/>
      <c r="BX28" s="279"/>
      <c r="BY28" s="279"/>
      <c r="BZ28" s="279"/>
      <c r="CA28" s="279"/>
      <c r="CB28" s="279"/>
      <c r="CC28" s="279"/>
      <c r="CD28" s="279"/>
      <c r="CE28" s="279"/>
      <c r="CF28" s="279"/>
      <c r="CG28" s="279"/>
      <c r="CH28" s="279"/>
      <c r="CI28" s="279"/>
      <c r="CJ28" s="279"/>
      <c r="CK28" s="279"/>
      <c r="CL28" s="279"/>
      <c r="CM28" s="279"/>
      <c r="CN28" s="279"/>
      <c r="CO28" s="279"/>
      <c r="CP28" s="279"/>
      <c r="CQ28" s="279"/>
      <c r="CR28" s="279"/>
      <c r="CS28" s="279"/>
      <c r="CT28" s="279"/>
      <c r="CU28" s="279"/>
      <c r="CV28" s="279"/>
      <c r="CW28" s="279"/>
      <c r="CX28" s="279"/>
      <c r="CY28" s="279"/>
      <c r="CZ28" s="279"/>
      <c r="DA28" s="279"/>
      <c r="DB28" s="279"/>
      <c r="DC28" s="279"/>
      <c r="DD28" s="279"/>
      <c r="DE28" s="279"/>
      <c r="DF28" s="279"/>
      <c r="DG28" s="279"/>
      <c r="DH28" s="279"/>
      <c r="DI28" s="279"/>
      <c r="DJ28" s="279"/>
      <c r="DK28" s="279"/>
      <c r="DL28" s="279"/>
      <c r="DM28" s="279"/>
      <c r="DN28" s="279"/>
      <c r="DO28" s="279"/>
      <c r="DP28" s="279"/>
      <c r="DQ28" s="279"/>
      <c r="DR28" s="279"/>
      <c r="DS28" s="279"/>
      <c r="DT28" s="279"/>
      <c r="DU28" s="279"/>
      <c r="DV28" s="279"/>
      <c r="DW28" s="279"/>
      <c r="DX28" s="279"/>
      <c r="DY28" s="279"/>
      <c r="DZ28" s="279"/>
      <c r="EA28" s="279"/>
      <c r="EB28" s="279"/>
      <c r="EC28" s="279"/>
      <c r="ED28" s="279"/>
      <c r="EE28" s="279"/>
      <c r="EF28" s="279"/>
      <c r="EG28" s="279"/>
      <c r="EH28" s="279"/>
      <c r="EI28" s="279"/>
      <c r="EJ28" s="279"/>
      <c r="EK28" s="279"/>
      <c r="EL28" s="279"/>
      <c r="EM28" s="279"/>
      <c r="EN28" s="279"/>
      <c r="EO28" s="279"/>
      <c r="EP28" s="279"/>
      <c r="EQ28" s="279"/>
      <c r="ER28" s="279"/>
      <c r="ES28" s="279"/>
      <c r="ET28" s="279"/>
      <c r="EU28" s="279"/>
      <c r="EV28" s="279"/>
      <c r="EW28" s="279"/>
      <c r="EX28" s="279"/>
      <c r="EY28" s="279"/>
      <c r="EZ28" s="279"/>
      <c r="FA28" s="279"/>
      <c r="FB28" s="279"/>
      <c r="FC28" s="279"/>
      <c r="FD28" s="279"/>
      <c r="FE28" s="279"/>
      <c r="FF28" s="279"/>
      <c r="FG28" s="279"/>
      <c r="FH28" s="279"/>
      <c r="FI28" s="279"/>
      <c r="FJ28" s="279"/>
      <c r="FK28" s="279"/>
      <c r="FL28" s="279"/>
      <c r="FM28" s="279"/>
      <c r="FN28" s="279"/>
      <c r="FO28" s="279"/>
      <c r="FP28" s="279"/>
      <c r="FQ28" s="279"/>
      <c r="FR28" s="279"/>
      <c r="FS28" s="279"/>
      <c r="FT28" s="279"/>
      <c r="FU28" s="279"/>
      <c r="FV28" s="279"/>
      <c r="FW28" s="279"/>
      <c r="FX28" s="279"/>
      <c r="FY28" s="279"/>
      <c r="FZ28" s="279"/>
      <c r="GA28" s="279"/>
      <c r="GB28" s="279"/>
      <c r="GC28" s="279"/>
      <c r="GD28" s="279"/>
      <c r="GE28" s="279"/>
      <c r="GF28" s="279"/>
      <c r="GG28" s="279"/>
      <c r="GH28" s="279"/>
      <c r="GI28" s="279"/>
      <c r="GJ28" s="279"/>
      <c r="GK28" s="279"/>
      <c r="GL28" s="279"/>
      <c r="GM28" s="279"/>
      <c r="GN28" s="279"/>
      <c r="GO28" s="279"/>
      <c r="GP28" s="279"/>
      <c r="GQ28" s="279"/>
      <c r="GR28" s="279"/>
      <c r="GS28" s="279"/>
      <c r="GT28" s="279"/>
      <c r="GU28" s="279"/>
      <c r="GV28" s="279"/>
      <c r="GW28" s="279"/>
      <c r="GX28" s="279"/>
      <c r="GY28" s="279"/>
      <c r="GZ28" s="279"/>
      <c r="HA28" s="279"/>
      <c r="HB28" s="279"/>
      <c r="HC28" s="279"/>
      <c r="HD28" s="279"/>
      <c r="HE28" s="279"/>
      <c r="HF28" s="279"/>
      <c r="HG28" s="279"/>
      <c r="HH28" s="279"/>
      <c r="HI28" s="279"/>
      <c r="HJ28" s="279"/>
      <c r="HK28" s="279"/>
      <c r="HL28" s="279"/>
      <c r="HM28" s="279"/>
      <c r="HN28" s="279"/>
      <c r="HO28" s="279"/>
      <c r="HP28" s="279"/>
      <c r="HQ28" s="279"/>
      <c r="HR28" s="279"/>
      <c r="HS28" s="279"/>
      <c r="HT28" s="279"/>
      <c r="HU28" s="279"/>
      <c r="HV28" s="279"/>
      <c r="HW28" s="279"/>
      <c r="HX28" s="279"/>
      <c r="HY28" s="279"/>
      <c r="HZ28" s="279"/>
      <c r="IA28" s="279"/>
      <c r="IB28" s="279"/>
      <c r="IC28" s="279"/>
      <c r="ID28" s="279"/>
      <c r="IE28" s="279"/>
      <c r="IF28" s="279"/>
      <c r="IG28" s="279"/>
      <c r="IH28" s="279"/>
      <c r="II28" s="279"/>
      <c r="IJ28" s="279"/>
      <c r="IK28" s="279"/>
      <c r="IL28" s="279"/>
      <c r="IM28" s="279"/>
      <c r="IN28" s="279"/>
      <c r="IO28" s="279"/>
      <c r="IP28" s="279"/>
      <c r="IQ28" s="279"/>
      <c r="IR28" s="279"/>
      <c r="IS28" s="279"/>
      <c r="IT28" s="279"/>
      <c r="IU28" s="279"/>
      <c r="IV28" s="279"/>
    </row>
    <row r="29" spans="1:256" s="262" customFormat="1" ht="24" customHeight="1">
      <c r="A29" s="309"/>
      <c r="B29" s="309"/>
      <c r="C29" s="309"/>
      <c r="D29" s="309"/>
      <c r="E29" s="310"/>
      <c r="F29" s="457"/>
      <c r="G29" s="279"/>
      <c r="H29" s="279"/>
      <c r="I29" s="279"/>
      <c r="J29" s="279"/>
      <c r="K29" s="279"/>
      <c r="L29" s="279"/>
      <c r="M29" s="279"/>
      <c r="N29" s="279"/>
      <c r="O29" s="279"/>
      <c r="P29" s="279"/>
      <c r="Q29" s="279"/>
      <c r="R29" s="279"/>
      <c r="S29" s="279"/>
      <c r="T29" s="279"/>
      <c r="U29" s="279"/>
      <c r="V29" s="279"/>
      <c r="W29" s="279"/>
      <c r="X29" s="279"/>
      <c r="Y29" s="279"/>
      <c r="Z29" s="279"/>
      <c r="AA29" s="279"/>
      <c r="AB29" s="279"/>
      <c r="AC29" s="279"/>
      <c r="AD29" s="279"/>
      <c r="AE29" s="279"/>
      <c r="AF29" s="279"/>
      <c r="AG29" s="279"/>
      <c r="AH29" s="279"/>
      <c r="AI29" s="279"/>
      <c r="AJ29" s="279"/>
      <c r="AK29" s="279"/>
      <c r="AL29" s="279"/>
      <c r="AM29" s="279"/>
      <c r="AN29" s="279"/>
      <c r="AO29" s="279"/>
      <c r="AP29" s="279"/>
      <c r="AQ29" s="279"/>
      <c r="AR29" s="279"/>
      <c r="AS29" s="279"/>
      <c r="AT29" s="279"/>
      <c r="AU29" s="279"/>
      <c r="AV29" s="279"/>
      <c r="AW29" s="279"/>
      <c r="AX29" s="279"/>
      <c r="AY29" s="279"/>
      <c r="AZ29" s="279"/>
      <c r="BA29" s="279"/>
      <c r="BB29" s="279"/>
      <c r="BC29" s="279"/>
      <c r="BD29" s="279"/>
      <c r="BE29" s="279"/>
      <c r="BF29" s="279"/>
      <c r="BG29" s="279"/>
      <c r="BH29" s="279"/>
      <c r="BI29" s="279"/>
      <c r="BJ29" s="279"/>
      <c r="BK29" s="279"/>
      <c r="BL29" s="279"/>
      <c r="BM29" s="279"/>
      <c r="BN29" s="279"/>
      <c r="BO29" s="279"/>
      <c r="BP29" s="279"/>
      <c r="BQ29" s="279"/>
      <c r="BR29" s="279"/>
      <c r="BS29" s="279"/>
      <c r="BT29" s="279"/>
      <c r="BU29" s="279"/>
      <c r="BV29" s="279"/>
      <c r="BW29" s="279"/>
      <c r="BX29" s="279"/>
      <c r="BY29" s="279"/>
      <c r="BZ29" s="279"/>
      <c r="CA29" s="279"/>
      <c r="CB29" s="279"/>
      <c r="CC29" s="279"/>
      <c r="CD29" s="279"/>
      <c r="CE29" s="279"/>
      <c r="CF29" s="279"/>
      <c r="CG29" s="279"/>
      <c r="CH29" s="279"/>
      <c r="CI29" s="279"/>
      <c r="CJ29" s="279"/>
      <c r="CK29" s="279"/>
      <c r="CL29" s="279"/>
      <c r="CM29" s="279"/>
      <c r="CN29" s="279"/>
      <c r="CO29" s="279"/>
      <c r="CP29" s="279"/>
      <c r="CQ29" s="279"/>
      <c r="CR29" s="279"/>
      <c r="CS29" s="279"/>
      <c r="CT29" s="279"/>
      <c r="CU29" s="279"/>
      <c r="CV29" s="279"/>
      <c r="CW29" s="279"/>
      <c r="CX29" s="279"/>
      <c r="CY29" s="279"/>
      <c r="CZ29" s="279"/>
      <c r="DA29" s="279"/>
      <c r="DB29" s="279"/>
      <c r="DC29" s="279"/>
      <c r="DD29" s="279"/>
      <c r="DE29" s="279"/>
      <c r="DF29" s="279"/>
      <c r="DG29" s="279"/>
      <c r="DH29" s="279"/>
      <c r="DI29" s="279"/>
      <c r="DJ29" s="279"/>
      <c r="DK29" s="279"/>
      <c r="DL29" s="279"/>
      <c r="DM29" s="279"/>
      <c r="DN29" s="279"/>
      <c r="DO29" s="279"/>
      <c r="DP29" s="279"/>
      <c r="DQ29" s="279"/>
      <c r="DR29" s="279"/>
      <c r="DS29" s="279"/>
      <c r="DT29" s="279"/>
      <c r="DU29" s="279"/>
      <c r="DV29" s="279"/>
      <c r="DW29" s="279"/>
      <c r="DX29" s="279"/>
      <c r="DY29" s="279"/>
      <c r="DZ29" s="279"/>
      <c r="EA29" s="279"/>
      <c r="EB29" s="279"/>
      <c r="EC29" s="279"/>
      <c r="ED29" s="279"/>
      <c r="EE29" s="279"/>
      <c r="EF29" s="279"/>
      <c r="EG29" s="279"/>
      <c r="EH29" s="279"/>
      <c r="EI29" s="279"/>
      <c r="EJ29" s="279"/>
      <c r="EK29" s="279"/>
      <c r="EL29" s="279"/>
      <c r="EM29" s="279"/>
      <c r="EN29" s="279"/>
      <c r="EO29" s="279"/>
      <c r="EP29" s="279"/>
      <c r="EQ29" s="279"/>
      <c r="ER29" s="279"/>
      <c r="ES29" s="279"/>
      <c r="ET29" s="279"/>
      <c r="EU29" s="279"/>
      <c r="EV29" s="279"/>
      <c r="EW29" s="279"/>
      <c r="EX29" s="279"/>
      <c r="EY29" s="279"/>
      <c r="EZ29" s="279"/>
      <c r="FA29" s="279"/>
      <c r="FB29" s="279"/>
      <c r="FC29" s="279"/>
      <c r="FD29" s="279"/>
      <c r="FE29" s="279"/>
      <c r="FF29" s="279"/>
      <c r="FG29" s="279"/>
      <c r="FH29" s="279"/>
      <c r="FI29" s="279"/>
      <c r="FJ29" s="279"/>
      <c r="FK29" s="279"/>
      <c r="FL29" s="279"/>
      <c r="FM29" s="279"/>
      <c r="FN29" s="279"/>
      <c r="FO29" s="279"/>
      <c r="FP29" s="279"/>
      <c r="FQ29" s="279"/>
      <c r="FR29" s="279"/>
      <c r="FS29" s="279"/>
      <c r="FT29" s="279"/>
      <c r="FU29" s="279"/>
      <c r="FV29" s="279"/>
      <c r="FW29" s="279"/>
      <c r="FX29" s="279"/>
      <c r="FY29" s="279"/>
      <c r="FZ29" s="279"/>
      <c r="GA29" s="279"/>
      <c r="GB29" s="279"/>
      <c r="GC29" s="279"/>
      <c r="GD29" s="279"/>
      <c r="GE29" s="279"/>
      <c r="GF29" s="279"/>
      <c r="GG29" s="279"/>
      <c r="GH29" s="279"/>
      <c r="GI29" s="279"/>
      <c r="GJ29" s="279"/>
      <c r="GK29" s="279"/>
      <c r="GL29" s="279"/>
      <c r="GM29" s="279"/>
      <c r="GN29" s="279"/>
      <c r="GO29" s="279"/>
      <c r="GP29" s="279"/>
      <c r="GQ29" s="279"/>
      <c r="GR29" s="279"/>
      <c r="GS29" s="279"/>
      <c r="GT29" s="279"/>
      <c r="GU29" s="279"/>
      <c r="GV29" s="279"/>
      <c r="GW29" s="279"/>
      <c r="GX29" s="279"/>
      <c r="GY29" s="279"/>
      <c r="GZ29" s="279"/>
      <c r="HA29" s="279"/>
      <c r="HB29" s="279"/>
      <c r="HC29" s="279"/>
      <c r="HD29" s="279"/>
      <c r="HE29" s="279"/>
      <c r="HF29" s="279"/>
      <c r="HG29" s="279"/>
      <c r="HH29" s="279"/>
      <c r="HI29" s="279"/>
      <c r="HJ29" s="279"/>
      <c r="HK29" s="279"/>
      <c r="HL29" s="279"/>
      <c r="HM29" s="279"/>
      <c r="HN29" s="279"/>
      <c r="HO29" s="279"/>
      <c r="HP29" s="279"/>
      <c r="HQ29" s="279"/>
      <c r="HR29" s="279"/>
      <c r="HS29" s="279"/>
      <c r="HT29" s="279"/>
      <c r="HU29" s="279"/>
      <c r="HV29" s="279"/>
      <c r="HW29" s="279"/>
      <c r="HX29" s="279"/>
      <c r="HY29" s="279"/>
      <c r="HZ29" s="279"/>
      <c r="IA29" s="279"/>
      <c r="IB29" s="279"/>
      <c r="IC29" s="279"/>
      <c r="ID29" s="279"/>
      <c r="IE29" s="279"/>
      <c r="IF29" s="279"/>
      <c r="IG29" s="279"/>
      <c r="IH29" s="279"/>
      <c r="II29" s="279"/>
      <c r="IJ29" s="279"/>
      <c r="IK29" s="279"/>
      <c r="IL29" s="279"/>
      <c r="IM29" s="279"/>
      <c r="IN29" s="279"/>
      <c r="IO29" s="279"/>
      <c r="IP29" s="279"/>
      <c r="IQ29" s="279"/>
      <c r="IR29" s="279"/>
      <c r="IS29" s="279"/>
      <c r="IT29" s="279"/>
      <c r="IU29" s="279"/>
      <c r="IV29" s="279"/>
    </row>
    <row r="30" spans="1:256" s="262" customFormat="1" ht="24" customHeight="1">
      <c r="A30" s="309"/>
      <c r="B30" s="309"/>
      <c r="C30" s="309"/>
      <c r="D30" s="309"/>
      <c r="E30" s="310"/>
      <c r="F30" s="457"/>
      <c r="G30" s="279"/>
      <c r="H30" s="279"/>
      <c r="I30" s="279"/>
      <c r="J30" s="279"/>
      <c r="K30" s="279"/>
      <c r="L30" s="279"/>
      <c r="M30" s="279"/>
      <c r="N30" s="279"/>
      <c r="O30" s="279"/>
      <c r="P30" s="279"/>
      <c r="Q30" s="279"/>
      <c r="R30" s="279"/>
      <c r="S30" s="279"/>
      <c r="T30" s="279"/>
      <c r="U30" s="279"/>
      <c r="V30" s="279"/>
      <c r="W30" s="279"/>
      <c r="X30" s="279"/>
      <c r="Y30" s="279"/>
      <c r="Z30" s="279"/>
      <c r="AA30" s="279"/>
      <c r="AB30" s="279"/>
      <c r="AC30" s="279"/>
      <c r="AD30" s="279"/>
      <c r="AE30" s="279"/>
      <c r="AF30" s="279"/>
      <c r="AG30" s="279"/>
      <c r="AH30" s="279"/>
      <c r="AI30" s="279"/>
      <c r="AJ30" s="279"/>
      <c r="AK30" s="279"/>
      <c r="AL30" s="279"/>
      <c r="AM30" s="279"/>
      <c r="AN30" s="279"/>
      <c r="AO30" s="279"/>
      <c r="AP30" s="279"/>
      <c r="AQ30" s="279"/>
      <c r="AR30" s="279"/>
      <c r="AS30" s="279"/>
      <c r="AT30" s="279"/>
      <c r="AU30" s="279"/>
      <c r="AV30" s="279"/>
      <c r="AW30" s="279"/>
      <c r="AX30" s="279"/>
      <c r="AY30" s="279"/>
      <c r="AZ30" s="279"/>
      <c r="BA30" s="279"/>
      <c r="BB30" s="279"/>
      <c r="BC30" s="279"/>
      <c r="BD30" s="279"/>
      <c r="BE30" s="279"/>
      <c r="BF30" s="279"/>
      <c r="BG30" s="279"/>
      <c r="BH30" s="279"/>
      <c r="BI30" s="279"/>
      <c r="BJ30" s="279"/>
      <c r="BK30" s="279"/>
      <c r="BL30" s="279"/>
      <c r="BM30" s="279"/>
      <c r="BN30" s="279"/>
      <c r="BO30" s="279"/>
      <c r="BP30" s="279"/>
      <c r="BQ30" s="279"/>
      <c r="BR30" s="279"/>
      <c r="BS30" s="279"/>
      <c r="BT30" s="279"/>
      <c r="BU30" s="279"/>
      <c r="BV30" s="279"/>
      <c r="BW30" s="279"/>
      <c r="BX30" s="279"/>
      <c r="BY30" s="279"/>
      <c r="BZ30" s="279"/>
      <c r="CA30" s="279"/>
      <c r="CB30" s="279"/>
      <c r="CC30" s="279"/>
      <c r="CD30" s="279"/>
      <c r="CE30" s="279"/>
      <c r="CF30" s="279"/>
      <c r="CG30" s="279"/>
      <c r="CH30" s="279"/>
      <c r="CI30" s="279"/>
      <c r="CJ30" s="279"/>
      <c r="CK30" s="279"/>
      <c r="CL30" s="279"/>
      <c r="CM30" s="279"/>
      <c r="CN30" s="279"/>
      <c r="CO30" s="279"/>
      <c r="CP30" s="279"/>
      <c r="CQ30" s="279"/>
      <c r="CR30" s="279"/>
      <c r="CS30" s="279"/>
      <c r="CT30" s="279"/>
      <c r="CU30" s="279"/>
      <c r="CV30" s="279"/>
      <c r="CW30" s="279"/>
      <c r="CX30" s="279"/>
      <c r="CY30" s="279"/>
      <c r="CZ30" s="279"/>
      <c r="DA30" s="279"/>
      <c r="DB30" s="279"/>
      <c r="DC30" s="279"/>
      <c r="DD30" s="279"/>
      <c r="DE30" s="279"/>
      <c r="DF30" s="279"/>
      <c r="DG30" s="279"/>
      <c r="DH30" s="279"/>
      <c r="DI30" s="279"/>
      <c r="DJ30" s="279"/>
      <c r="DK30" s="279"/>
      <c r="DL30" s="279"/>
      <c r="DM30" s="279"/>
      <c r="DN30" s="279"/>
      <c r="DO30" s="279"/>
      <c r="DP30" s="279"/>
      <c r="DQ30" s="279"/>
      <c r="DR30" s="279"/>
      <c r="DS30" s="279"/>
      <c r="DT30" s="279"/>
      <c r="DU30" s="279"/>
      <c r="DV30" s="279"/>
      <c r="DW30" s="279"/>
      <c r="DX30" s="279"/>
      <c r="DY30" s="279"/>
      <c r="DZ30" s="279"/>
      <c r="EA30" s="279"/>
      <c r="EB30" s="279"/>
      <c r="EC30" s="279"/>
      <c r="ED30" s="279"/>
      <c r="EE30" s="279"/>
      <c r="EF30" s="279"/>
      <c r="EG30" s="279"/>
      <c r="EH30" s="279"/>
      <c r="EI30" s="279"/>
      <c r="EJ30" s="279"/>
      <c r="EK30" s="279"/>
      <c r="EL30" s="279"/>
      <c r="EM30" s="279"/>
      <c r="EN30" s="279"/>
      <c r="EO30" s="279"/>
      <c r="EP30" s="279"/>
      <c r="EQ30" s="279"/>
      <c r="ER30" s="279"/>
      <c r="ES30" s="279"/>
      <c r="ET30" s="279"/>
      <c r="EU30" s="279"/>
      <c r="EV30" s="279"/>
      <c r="EW30" s="279"/>
      <c r="EX30" s="279"/>
      <c r="EY30" s="279"/>
      <c r="EZ30" s="279"/>
      <c r="FA30" s="279"/>
      <c r="FB30" s="279"/>
      <c r="FC30" s="279"/>
      <c r="FD30" s="279"/>
      <c r="FE30" s="279"/>
      <c r="FF30" s="279"/>
      <c r="FG30" s="279"/>
      <c r="FH30" s="279"/>
      <c r="FI30" s="279"/>
      <c r="FJ30" s="279"/>
      <c r="FK30" s="279"/>
      <c r="FL30" s="279"/>
      <c r="FM30" s="279"/>
      <c r="FN30" s="279"/>
      <c r="FO30" s="279"/>
      <c r="FP30" s="279"/>
      <c r="FQ30" s="279"/>
      <c r="FR30" s="279"/>
      <c r="FS30" s="279"/>
      <c r="FT30" s="279"/>
      <c r="FU30" s="279"/>
      <c r="FV30" s="279"/>
      <c r="FW30" s="279"/>
      <c r="FX30" s="279"/>
      <c r="FY30" s="279"/>
      <c r="FZ30" s="279"/>
      <c r="GA30" s="279"/>
      <c r="GB30" s="279"/>
      <c r="GC30" s="279"/>
      <c r="GD30" s="279"/>
      <c r="GE30" s="279"/>
      <c r="GF30" s="279"/>
      <c r="GG30" s="279"/>
      <c r="GH30" s="279"/>
      <c r="GI30" s="279"/>
      <c r="GJ30" s="279"/>
      <c r="GK30" s="279"/>
      <c r="GL30" s="279"/>
      <c r="GM30" s="279"/>
      <c r="GN30" s="279"/>
      <c r="GO30" s="279"/>
      <c r="GP30" s="279"/>
      <c r="GQ30" s="279"/>
      <c r="GR30" s="279"/>
      <c r="GS30" s="279"/>
      <c r="GT30" s="279"/>
      <c r="GU30" s="279"/>
      <c r="GV30" s="279"/>
      <c r="GW30" s="279"/>
      <c r="GX30" s="279"/>
      <c r="GY30" s="279"/>
      <c r="GZ30" s="279"/>
      <c r="HA30" s="279"/>
      <c r="HB30" s="279"/>
      <c r="HC30" s="279"/>
      <c r="HD30" s="279"/>
      <c r="HE30" s="279"/>
      <c r="HF30" s="279"/>
      <c r="HG30" s="279"/>
      <c r="HH30" s="279"/>
      <c r="HI30" s="279"/>
      <c r="HJ30" s="279"/>
      <c r="HK30" s="279"/>
      <c r="HL30" s="279"/>
      <c r="HM30" s="279"/>
      <c r="HN30" s="279"/>
      <c r="HO30" s="279"/>
      <c r="HP30" s="279"/>
      <c r="HQ30" s="279"/>
      <c r="HR30" s="279"/>
      <c r="HS30" s="279"/>
      <c r="HT30" s="279"/>
      <c r="HU30" s="279"/>
      <c r="HV30" s="279"/>
      <c r="HW30" s="279"/>
      <c r="HX30" s="279"/>
      <c r="HY30" s="279"/>
      <c r="HZ30" s="279"/>
      <c r="IA30" s="279"/>
      <c r="IB30" s="279"/>
      <c r="IC30" s="279"/>
      <c r="ID30" s="279"/>
      <c r="IE30" s="279"/>
      <c r="IF30" s="279"/>
      <c r="IG30" s="279"/>
      <c r="IH30" s="279"/>
      <c r="II30" s="279"/>
      <c r="IJ30" s="279"/>
      <c r="IK30" s="279"/>
      <c r="IL30" s="279"/>
      <c r="IM30" s="279"/>
      <c r="IN30" s="279"/>
      <c r="IO30" s="279"/>
      <c r="IP30" s="279"/>
      <c r="IQ30" s="279"/>
      <c r="IR30" s="279"/>
      <c r="IS30" s="279"/>
      <c r="IT30" s="279"/>
      <c r="IU30" s="279"/>
      <c r="IV30" s="279"/>
    </row>
  </sheetData>
  <mergeCells count="1">
    <mergeCell ref="A2:F2"/>
  </mergeCells>
  <phoneticPr fontId="40" type="noConversion"/>
  <printOptions horizontalCentered="1"/>
  <pageMargins left="0.59027777777777801" right="0.59027777777777801" top="0.39305555555555599" bottom="0.59027777777777801" header="0.59027777777777801" footer="0.39305555555555599"/>
  <pageSetup paperSize="9" scale="82" firstPageNumber="0" fitToHeight="0" orientation="portrait" blackAndWhite="1" useFirstPageNumber="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P81"/>
  <sheetViews>
    <sheetView showZeros="0" view="pageBreakPreview" zoomScaleNormal="100" workbookViewId="0">
      <selection activeCell="A2" sqref="A2:D2"/>
    </sheetView>
  </sheetViews>
  <sheetFormatPr defaultColWidth="9" defaultRowHeight="14.25"/>
  <cols>
    <col min="1" max="1" width="30.625" style="204" customWidth="1"/>
    <col min="2" max="2" width="14.625" style="205" customWidth="1"/>
    <col min="3" max="3" width="30.625" style="204" customWidth="1"/>
    <col min="4" max="4" width="14.625" style="296" customWidth="1"/>
    <col min="5" max="5" width="9.375" style="204"/>
    <col min="6" max="250" width="9" style="204"/>
  </cols>
  <sheetData>
    <row r="1" spans="1:250" s="199" customFormat="1" ht="24" customHeight="1">
      <c r="A1" s="206" t="s">
        <v>416</v>
      </c>
      <c r="B1" s="207"/>
      <c r="C1" s="207"/>
      <c r="D1" s="297"/>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8"/>
      <c r="AE1" s="298"/>
      <c r="AF1" s="298"/>
      <c r="AG1" s="298"/>
      <c r="AH1" s="298"/>
      <c r="AI1" s="298"/>
      <c r="AJ1" s="298"/>
      <c r="AK1" s="298"/>
      <c r="AL1" s="298"/>
      <c r="AM1" s="298"/>
      <c r="AN1" s="298"/>
      <c r="AO1" s="298"/>
      <c r="AP1" s="298"/>
      <c r="AQ1" s="298"/>
      <c r="AR1" s="298"/>
      <c r="AS1" s="298"/>
      <c r="AT1" s="298"/>
      <c r="AU1" s="298"/>
      <c r="AV1" s="298"/>
      <c r="AW1" s="298"/>
      <c r="AX1" s="298"/>
      <c r="AY1" s="298"/>
      <c r="AZ1" s="298"/>
      <c r="BA1" s="298"/>
      <c r="BB1" s="298"/>
      <c r="BC1" s="298"/>
      <c r="BD1" s="298"/>
      <c r="BE1" s="298"/>
      <c r="BF1" s="298"/>
      <c r="BG1" s="298"/>
      <c r="BH1" s="298"/>
      <c r="BI1" s="298"/>
      <c r="BJ1" s="298"/>
      <c r="BK1" s="298"/>
      <c r="BL1" s="298"/>
      <c r="BM1" s="298"/>
      <c r="BN1" s="298"/>
      <c r="BO1" s="298"/>
      <c r="BP1" s="298"/>
      <c r="BQ1" s="298"/>
      <c r="BR1" s="298"/>
      <c r="BS1" s="298"/>
      <c r="BT1" s="298"/>
      <c r="BU1" s="298"/>
      <c r="BV1" s="298"/>
      <c r="BW1" s="298"/>
      <c r="BX1" s="298"/>
      <c r="BY1" s="298"/>
      <c r="BZ1" s="298"/>
      <c r="CA1" s="298"/>
      <c r="CB1" s="298"/>
      <c r="CC1" s="298"/>
      <c r="CD1" s="298"/>
      <c r="CE1" s="298"/>
      <c r="CF1" s="298"/>
      <c r="CG1" s="298"/>
      <c r="CH1" s="298"/>
      <c r="CI1" s="298"/>
      <c r="CJ1" s="298"/>
      <c r="CK1" s="298"/>
      <c r="CL1" s="298"/>
      <c r="CM1" s="298"/>
      <c r="CN1" s="298"/>
      <c r="CO1" s="298"/>
      <c r="CP1" s="298"/>
      <c r="CQ1" s="298"/>
      <c r="CR1" s="298"/>
      <c r="CS1" s="298"/>
      <c r="CT1" s="298"/>
      <c r="CU1" s="298"/>
      <c r="CV1" s="298"/>
      <c r="CW1" s="298"/>
      <c r="CX1" s="298"/>
      <c r="CY1" s="298"/>
      <c r="CZ1" s="298"/>
      <c r="DA1" s="298"/>
      <c r="DB1" s="298"/>
      <c r="DC1" s="298"/>
      <c r="DD1" s="298"/>
      <c r="DE1" s="298"/>
      <c r="DF1" s="298"/>
      <c r="DG1" s="298"/>
      <c r="DH1" s="298"/>
      <c r="DI1" s="298"/>
      <c r="DJ1" s="298"/>
      <c r="DK1" s="298"/>
      <c r="DL1" s="298"/>
      <c r="DM1" s="298"/>
      <c r="DN1" s="298"/>
      <c r="DO1" s="298"/>
      <c r="DP1" s="298"/>
      <c r="DQ1" s="298"/>
      <c r="DR1" s="298"/>
      <c r="DS1" s="298"/>
      <c r="DT1" s="298"/>
      <c r="DU1" s="298"/>
      <c r="DV1" s="298"/>
      <c r="DW1" s="298"/>
      <c r="DX1" s="298"/>
      <c r="DY1" s="298"/>
      <c r="DZ1" s="298"/>
      <c r="EA1" s="298"/>
      <c r="EB1" s="298"/>
      <c r="EC1" s="298"/>
      <c r="ED1" s="298"/>
      <c r="EE1" s="298"/>
      <c r="EF1" s="298"/>
      <c r="EG1" s="298"/>
      <c r="EH1" s="298"/>
      <c r="EI1" s="298"/>
      <c r="EJ1" s="298"/>
      <c r="EK1" s="298"/>
      <c r="EL1" s="298"/>
      <c r="EM1" s="298"/>
      <c r="EN1" s="298"/>
      <c r="EO1" s="298"/>
      <c r="EP1" s="298"/>
      <c r="EQ1" s="298"/>
      <c r="ER1" s="298"/>
      <c r="ES1" s="298"/>
      <c r="ET1" s="298"/>
      <c r="EU1" s="298"/>
      <c r="EV1" s="298"/>
      <c r="EW1" s="298"/>
      <c r="EX1" s="298"/>
      <c r="EY1" s="298"/>
      <c r="EZ1" s="298"/>
      <c r="FA1" s="298"/>
      <c r="FB1" s="298"/>
      <c r="FC1" s="298"/>
      <c r="FD1" s="298"/>
      <c r="FE1" s="298"/>
      <c r="FF1" s="298"/>
      <c r="FG1" s="298"/>
      <c r="FH1" s="298"/>
      <c r="FI1" s="298"/>
      <c r="FJ1" s="298"/>
      <c r="FK1" s="298"/>
      <c r="FL1" s="298"/>
      <c r="FM1" s="298"/>
      <c r="FN1" s="298"/>
      <c r="FO1" s="298"/>
      <c r="FP1" s="298"/>
      <c r="FQ1" s="298"/>
      <c r="FR1" s="298"/>
      <c r="FS1" s="298"/>
      <c r="FT1" s="298"/>
      <c r="FU1" s="298"/>
      <c r="FV1" s="298"/>
      <c r="FW1" s="298"/>
      <c r="FX1" s="298"/>
      <c r="FY1" s="298"/>
      <c r="FZ1" s="298"/>
      <c r="GA1" s="298"/>
      <c r="GB1" s="298"/>
      <c r="GC1" s="298"/>
      <c r="GD1" s="298"/>
      <c r="GE1" s="298"/>
      <c r="GF1" s="298"/>
      <c r="GG1" s="298"/>
      <c r="GH1" s="298"/>
      <c r="GI1" s="298"/>
      <c r="GJ1" s="298"/>
      <c r="GK1" s="298"/>
      <c r="GL1" s="298"/>
      <c r="GM1" s="298"/>
      <c r="GN1" s="298"/>
      <c r="GO1" s="298"/>
      <c r="GP1" s="298"/>
      <c r="GQ1" s="298"/>
      <c r="GR1" s="298"/>
      <c r="GS1" s="298"/>
      <c r="GT1" s="298"/>
      <c r="GU1" s="298"/>
      <c r="GV1" s="298"/>
      <c r="GW1" s="298"/>
      <c r="GX1" s="298"/>
      <c r="GY1" s="298"/>
      <c r="GZ1" s="298"/>
      <c r="HA1" s="298"/>
      <c r="HB1" s="298"/>
      <c r="HC1" s="298"/>
      <c r="HD1" s="298"/>
      <c r="HE1" s="298"/>
      <c r="HF1" s="298"/>
      <c r="HG1" s="298"/>
      <c r="HH1" s="298"/>
      <c r="HI1" s="298"/>
      <c r="HJ1" s="298"/>
      <c r="HK1" s="298"/>
      <c r="HL1" s="298"/>
      <c r="HM1" s="298"/>
      <c r="HN1" s="298"/>
      <c r="HO1" s="298"/>
      <c r="HP1" s="298"/>
      <c r="HQ1" s="298"/>
      <c r="HR1" s="298"/>
      <c r="HS1" s="298"/>
      <c r="HT1" s="298"/>
      <c r="HU1" s="298"/>
      <c r="HV1" s="298"/>
      <c r="HW1" s="298"/>
      <c r="HX1" s="298"/>
      <c r="HY1" s="298"/>
      <c r="HZ1" s="298"/>
      <c r="IA1" s="298"/>
      <c r="IB1" s="298"/>
      <c r="IC1" s="298"/>
      <c r="ID1" s="298"/>
      <c r="IE1" s="298"/>
      <c r="IF1" s="298"/>
      <c r="IG1" s="298"/>
      <c r="IH1" s="298"/>
      <c r="II1" s="298"/>
      <c r="IJ1" s="298"/>
      <c r="IK1" s="298"/>
      <c r="IL1" s="298"/>
      <c r="IM1" s="298"/>
      <c r="IN1" s="298"/>
      <c r="IO1" s="298"/>
      <c r="IP1" s="298"/>
    </row>
    <row r="2" spans="1:250" s="200" customFormat="1" ht="42" customHeight="1">
      <c r="A2" s="559" t="s">
        <v>661</v>
      </c>
      <c r="B2" s="560"/>
      <c r="C2" s="560"/>
      <c r="D2" s="560"/>
    </row>
    <row r="3" spans="1:250" s="201" customFormat="1" ht="27" customHeight="1">
      <c r="A3" s="208"/>
      <c r="B3" s="209"/>
      <c r="C3" s="208"/>
      <c r="D3" s="267" t="s">
        <v>64</v>
      </c>
    </row>
    <row r="4" spans="1:250" s="202" customFormat="1" ht="30" customHeight="1">
      <c r="A4" s="210" t="s">
        <v>65</v>
      </c>
      <c r="B4" s="211" t="s">
        <v>5</v>
      </c>
      <c r="C4" s="210" t="s">
        <v>66</v>
      </c>
      <c r="D4" s="211" t="s">
        <v>5</v>
      </c>
    </row>
    <row r="5" spans="1:250" s="203" customFormat="1" ht="24" customHeight="1">
      <c r="A5" s="212" t="s">
        <v>417</v>
      </c>
      <c r="B5" s="158">
        <v>28792</v>
      </c>
      <c r="C5" s="213" t="s">
        <v>406</v>
      </c>
      <c r="D5" s="158">
        <v>76158</v>
      </c>
    </row>
    <row r="6" spans="1:250" s="203" customFormat="1" ht="24" customHeight="1">
      <c r="A6" s="212" t="s">
        <v>69</v>
      </c>
      <c r="B6" s="158">
        <f>B7+B8+B9+B10</f>
        <v>56334</v>
      </c>
      <c r="C6" s="214" t="s">
        <v>70</v>
      </c>
      <c r="D6" s="215">
        <f>D7+D8</f>
        <v>722</v>
      </c>
    </row>
    <row r="7" spans="1:250" s="203" customFormat="1" ht="24" customHeight="1">
      <c r="A7" s="216" t="s">
        <v>71</v>
      </c>
      <c r="B7" s="217">
        <v>6705</v>
      </c>
      <c r="C7" s="218" t="s">
        <v>72</v>
      </c>
      <c r="D7" s="217"/>
    </row>
    <row r="8" spans="1:250" s="203" customFormat="1" ht="24" customHeight="1">
      <c r="A8" s="216" t="s">
        <v>77</v>
      </c>
      <c r="B8" s="219">
        <v>1056</v>
      </c>
      <c r="C8" s="216" t="s">
        <v>78</v>
      </c>
      <c r="D8" s="219">
        <v>722</v>
      </c>
    </row>
    <row r="9" spans="1:250" s="203" customFormat="1" ht="24" customHeight="1">
      <c r="A9" s="216" t="s">
        <v>79</v>
      </c>
      <c r="B9" s="219">
        <v>1073</v>
      </c>
      <c r="C9" s="168" t="s">
        <v>98</v>
      </c>
      <c r="D9" s="220">
        <f>D10</f>
        <v>70</v>
      </c>
    </row>
    <row r="10" spans="1:250" s="203" customFormat="1" ht="24" customHeight="1">
      <c r="A10" s="216" t="s">
        <v>87</v>
      </c>
      <c r="B10" s="219">
        <v>47500</v>
      </c>
      <c r="C10" s="216" t="s">
        <v>418</v>
      </c>
      <c r="D10" s="219">
        <v>70</v>
      </c>
    </row>
    <row r="11" spans="1:250" s="203" customFormat="1" ht="24" customHeight="1">
      <c r="A11" s="221" t="s">
        <v>419</v>
      </c>
      <c r="B11" s="219"/>
      <c r="C11" s="222" t="s">
        <v>108</v>
      </c>
      <c r="D11" s="219"/>
    </row>
    <row r="12" spans="1:250" s="203" customFormat="1" ht="24" customHeight="1">
      <c r="A12" s="223" t="s">
        <v>108</v>
      </c>
      <c r="B12" s="219"/>
      <c r="C12" s="222" t="s">
        <v>108</v>
      </c>
      <c r="D12" s="219"/>
    </row>
    <row r="13" spans="1:250" s="203" customFormat="1" ht="24" customHeight="1">
      <c r="A13" s="222" t="s">
        <v>108</v>
      </c>
      <c r="B13" s="219"/>
      <c r="C13" s="222"/>
      <c r="D13" s="219"/>
    </row>
    <row r="14" spans="1:250" s="203" customFormat="1" ht="24" customHeight="1">
      <c r="A14" s="224"/>
      <c r="B14" s="225"/>
      <c r="C14" s="226"/>
      <c r="D14" s="227"/>
    </row>
    <row r="15" spans="1:250" s="203" customFormat="1" ht="24" customHeight="1">
      <c r="A15" s="16" t="s">
        <v>112</v>
      </c>
      <c r="B15" s="229">
        <f>B5+B6</f>
        <v>85126</v>
      </c>
      <c r="C15" s="230" t="s">
        <v>113</v>
      </c>
      <c r="D15" s="220">
        <f>D5+D6+D9</f>
        <v>76950</v>
      </c>
    </row>
    <row r="16" spans="1:250" s="203" customFormat="1" ht="24" customHeight="1">
      <c r="A16" s="231"/>
      <c r="B16" s="232"/>
      <c r="C16" s="212" t="s">
        <v>114</v>
      </c>
      <c r="D16" s="233">
        <f>B15-D15</f>
        <v>8176</v>
      </c>
    </row>
    <row r="17" spans="1:250" s="203" customFormat="1" ht="24" customHeight="1">
      <c r="B17" s="234"/>
      <c r="D17" s="228"/>
      <c r="E17" s="228"/>
    </row>
    <row r="18" spans="1:250" s="262" customFormat="1" ht="24" customHeight="1">
      <c r="A18" s="203"/>
      <c r="B18" s="234"/>
      <c r="C18" s="203"/>
      <c r="D18" s="228"/>
      <c r="E18" s="203"/>
      <c r="F18" s="203"/>
      <c r="G18" s="203"/>
      <c r="H18" s="203"/>
      <c r="I18" s="203"/>
      <c r="J18" s="203"/>
      <c r="K18" s="203"/>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3"/>
      <c r="AL18" s="203"/>
      <c r="AM18" s="203"/>
      <c r="AN18" s="203"/>
      <c r="AO18" s="203"/>
      <c r="AP18" s="203"/>
      <c r="AQ18" s="203"/>
      <c r="AR18" s="203"/>
      <c r="AS18" s="203"/>
      <c r="AT18" s="203"/>
      <c r="AU18" s="203"/>
      <c r="AV18" s="203"/>
      <c r="AW18" s="203"/>
      <c r="AX18" s="203"/>
      <c r="AY18" s="203"/>
      <c r="AZ18" s="203"/>
      <c r="BA18" s="203"/>
      <c r="BB18" s="203"/>
      <c r="BC18" s="203"/>
      <c r="BD18" s="203"/>
      <c r="BE18" s="203"/>
      <c r="BF18" s="203"/>
      <c r="BG18" s="203"/>
      <c r="BH18" s="203"/>
      <c r="BI18" s="203"/>
      <c r="BJ18" s="203"/>
      <c r="BK18" s="203"/>
      <c r="BL18" s="203"/>
      <c r="BM18" s="203"/>
      <c r="BN18" s="203"/>
      <c r="BO18" s="203"/>
      <c r="BP18" s="203"/>
      <c r="BQ18" s="203"/>
      <c r="BR18" s="203"/>
      <c r="BS18" s="203"/>
      <c r="BT18" s="203"/>
      <c r="BU18" s="203"/>
      <c r="BV18" s="203"/>
      <c r="BW18" s="203"/>
      <c r="BX18" s="203"/>
      <c r="BY18" s="203"/>
      <c r="BZ18" s="203"/>
      <c r="CA18" s="203"/>
      <c r="CB18" s="203"/>
      <c r="CC18" s="203"/>
      <c r="CD18" s="203"/>
      <c r="CE18" s="203"/>
      <c r="CF18" s="203"/>
      <c r="CG18" s="203"/>
      <c r="CH18" s="203"/>
      <c r="CI18" s="203"/>
      <c r="CJ18" s="203"/>
      <c r="CK18" s="203"/>
      <c r="CL18" s="203"/>
      <c r="CM18" s="203"/>
      <c r="CN18" s="203"/>
      <c r="CO18" s="203"/>
      <c r="CP18" s="203"/>
      <c r="CQ18" s="203"/>
      <c r="CR18" s="203"/>
      <c r="CS18" s="203"/>
      <c r="CT18" s="203"/>
      <c r="CU18" s="203"/>
      <c r="CV18" s="203"/>
      <c r="CW18" s="203"/>
      <c r="CX18" s="203"/>
      <c r="CY18" s="203"/>
      <c r="CZ18" s="203"/>
      <c r="DA18" s="203"/>
      <c r="DB18" s="203"/>
      <c r="DC18" s="203"/>
      <c r="DD18" s="203"/>
      <c r="DE18" s="203"/>
      <c r="DF18" s="203"/>
      <c r="DG18" s="203"/>
      <c r="DH18" s="203"/>
      <c r="DI18" s="203"/>
      <c r="DJ18" s="203"/>
      <c r="DK18" s="203"/>
      <c r="DL18" s="203"/>
      <c r="DM18" s="203"/>
      <c r="DN18" s="203"/>
      <c r="DO18" s="203"/>
      <c r="DP18" s="203"/>
      <c r="DQ18" s="203"/>
      <c r="DR18" s="203"/>
      <c r="DS18" s="203"/>
      <c r="DT18" s="203"/>
      <c r="DU18" s="203"/>
      <c r="DV18" s="203"/>
      <c r="DW18" s="203"/>
      <c r="DX18" s="203"/>
      <c r="DY18" s="203"/>
      <c r="DZ18" s="203"/>
      <c r="EA18" s="203"/>
      <c r="EB18" s="203"/>
      <c r="EC18" s="203"/>
      <c r="ED18" s="203"/>
      <c r="EE18" s="203"/>
      <c r="EF18" s="203"/>
      <c r="EG18" s="203"/>
      <c r="EH18" s="203"/>
      <c r="EI18" s="203"/>
      <c r="EJ18" s="203"/>
      <c r="EK18" s="203"/>
      <c r="EL18" s="203"/>
      <c r="EM18" s="203"/>
      <c r="EN18" s="203"/>
      <c r="EO18" s="203"/>
      <c r="EP18" s="203"/>
      <c r="EQ18" s="203"/>
      <c r="ER18" s="203"/>
      <c r="ES18" s="203"/>
      <c r="ET18" s="203"/>
      <c r="EU18" s="203"/>
      <c r="EV18" s="203"/>
      <c r="EW18" s="203"/>
      <c r="EX18" s="203"/>
      <c r="EY18" s="203"/>
      <c r="EZ18" s="203"/>
      <c r="FA18" s="203"/>
      <c r="FB18" s="203"/>
      <c r="FC18" s="203"/>
      <c r="FD18" s="203"/>
      <c r="FE18" s="203"/>
      <c r="FF18" s="203"/>
      <c r="FG18" s="203"/>
      <c r="FH18" s="203"/>
      <c r="FI18" s="203"/>
      <c r="FJ18" s="203"/>
      <c r="FK18" s="203"/>
      <c r="FL18" s="203"/>
      <c r="FM18" s="203"/>
      <c r="FN18" s="203"/>
      <c r="FO18" s="203"/>
      <c r="FP18" s="203"/>
      <c r="FQ18" s="203"/>
      <c r="FR18" s="203"/>
      <c r="FS18" s="203"/>
      <c r="FT18" s="203"/>
      <c r="FU18" s="203"/>
      <c r="FV18" s="203"/>
      <c r="FW18" s="203"/>
      <c r="FX18" s="203"/>
      <c r="FY18" s="203"/>
      <c r="FZ18" s="203"/>
      <c r="GA18" s="203"/>
      <c r="GB18" s="203"/>
      <c r="GC18" s="203"/>
      <c r="GD18" s="203"/>
      <c r="GE18" s="203"/>
      <c r="GF18" s="203"/>
      <c r="GG18" s="203"/>
      <c r="GH18" s="203"/>
      <c r="GI18" s="203"/>
      <c r="GJ18" s="203"/>
      <c r="GK18" s="203"/>
      <c r="GL18" s="203"/>
      <c r="GM18" s="203"/>
      <c r="GN18" s="203"/>
      <c r="GO18" s="203"/>
      <c r="GP18" s="203"/>
      <c r="GQ18" s="203"/>
      <c r="GR18" s="203"/>
      <c r="GS18" s="203"/>
      <c r="GT18" s="203"/>
      <c r="GU18" s="203"/>
      <c r="GV18" s="203"/>
      <c r="GW18" s="203"/>
      <c r="GX18" s="203"/>
      <c r="GY18" s="203"/>
      <c r="GZ18" s="203"/>
      <c r="HA18" s="203"/>
      <c r="HB18" s="203"/>
      <c r="HC18" s="203"/>
      <c r="HD18" s="203"/>
      <c r="HE18" s="203"/>
      <c r="HF18" s="203"/>
      <c r="HG18" s="203"/>
      <c r="HH18" s="203"/>
      <c r="HI18" s="203"/>
      <c r="HJ18" s="203"/>
      <c r="HK18" s="203"/>
      <c r="HL18" s="203"/>
      <c r="HM18" s="203"/>
      <c r="HN18" s="203"/>
      <c r="HO18" s="203"/>
      <c r="HP18" s="203"/>
      <c r="HQ18" s="203"/>
      <c r="HR18" s="203"/>
      <c r="HS18" s="203"/>
      <c r="HT18" s="203"/>
      <c r="HU18" s="203"/>
      <c r="HV18" s="203"/>
      <c r="HW18" s="203"/>
      <c r="HX18" s="203"/>
      <c r="HY18" s="203"/>
      <c r="HZ18" s="203"/>
      <c r="IA18" s="203"/>
      <c r="IB18" s="203"/>
      <c r="IC18" s="203"/>
      <c r="ID18" s="203"/>
      <c r="IE18" s="203"/>
      <c r="IF18" s="203"/>
      <c r="IG18" s="203"/>
      <c r="IH18" s="203"/>
      <c r="II18" s="203"/>
      <c r="IJ18" s="203"/>
      <c r="IK18" s="203"/>
      <c r="IL18" s="203"/>
      <c r="IM18" s="203"/>
      <c r="IN18" s="203"/>
      <c r="IO18" s="203"/>
      <c r="IP18" s="203"/>
    </row>
    <row r="19" spans="1:250" s="262" customFormat="1" ht="24" customHeight="1">
      <c r="A19" s="203"/>
      <c r="B19" s="234"/>
      <c r="C19" s="203"/>
      <c r="D19" s="228"/>
      <c r="E19" s="203"/>
      <c r="F19" s="203"/>
      <c r="G19" s="203"/>
      <c r="H19" s="203"/>
      <c r="I19" s="203"/>
      <c r="J19" s="203"/>
      <c r="K19" s="203"/>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203"/>
      <c r="AL19" s="203"/>
      <c r="AM19" s="203"/>
      <c r="AN19" s="203"/>
      <c r="AO19" s="203"/>
      <c r="AP19" s="203"/>
      <c r="AQ19" s="203"/>
      <c r="AR19" s="203"/>
      <c r="AS19" s="203"/>
      <c r="AT19" s="203"/>
      <c r="AU19" s="203"/>
      <c r="AV19" s="203"/>
      <c r="AW19" s="203"/>
      <c r="AX19" s="203"/>
      <c r="AY19" s="203"/>
      <c r="AZ19" s="203"/>
      <c r="BA19" s="203"/>
      <c r="BB19" s="203"/>
      <c r="BC19" s="203"/>
      <c r="BD19" s="203"/>
      <c r="BE19" s="203"/>
      <c r="BF19" s="203"/>
      <c r="BG19" s="203"/>
      <c r="BH19" s="203"/>
      <c r="BI19" s="203"/>
      <c r="BJ19" s="203"/>
      <c r="BK19" s="203"/>
      <c r="BL19" s="203"/>
      <c r="BM19" s="203"/>
      <c r="BN19" s="203"/>
      <c r="BO19" s="203"/>
      <c r="BP19" s="203"/>
      <c r="BQ19" s="203"/>
      <c r="BR19" s="203"/>
      <c r="BS19" s="203"/>
      <c r="BT19" s="203"/>
      <c r="BU19" s="203"/>
      <c r="BV19" s="203"/>
      <c r="BW19" s="203"/>
      <c r="BX19" s="203"/>
      <c r="BY19" s="203"/>
      <c r="BZ19" s="203"/>
      <c r="CA19" s="203"/>
      <c r="CB19" s="203"/>
      <c r="CC19" s="203"/>
      <c r="CD19" s="203"/>
      <c r="CE19" s="203"/>
      <c r="CF19" s="203"/>
      <c r="CG19" s="203"/>
      <c r="CH19" s="203"/>
      <c r="CI19" s="203"/>
      <c r="CJ19" s="203"/>
      <c r="CK19" s="203"/>
      <c r="CL19" s="203"/>
      <c r="CM19" s="203"/>
      <c r="CN19" s="203"/>
      <c r="CO19" s="203"/>
      <c r="CP19" s="203"/>
      <c r="CQ19" s="203"/>
      <c r="CR19" s="203"/>
      <c r="CS19" s="203"/>
      <c r="CT19" s="203"/>
      <c r="CU19" s="203"/>
      <c r="CV19" s="203"/>
      <c r="CW19" s="203"/>
      <c r="CX19" s="203"/>
      <c r="CY19" s="203"/>
      <c r="CZ19" s="203"/>
      <c r="DA19" s="203"/>
      <c r="DB19" s="203"/>
      <c r="DC19" s="203"/>
      <c r="DD19" s="203"/>
      <c r="DE19" s="203"/>
      <c r="DF19" s="203"/>
      <c r="DG19" s="203"/>
      <c r="DH19" s="203"/>
      <c r="DI19" s="203"/>
      <c r="DJ19" s="203"/>
      <c r="DK19" s="203"/>
      <c r="DL19" s="203"/>
      <c r="DM19" s="203"/>
      <c r="DN19" s="203"/>
      <c r="DO19" s="203"/>
      <c r="DP19" s="203"/>
      <c r="DQ19" s="203"/>
      <c r="DR19" s="203"/>
      <c r="DS19" s="203"/>
      <c r="DT19" s="203"/>
      <c r="DU19" s="203"/>
      <c r="DV19" s="203"/>
      <c r="DW19" s="203"/>
      <c r="DX19" s="203"/>
      <c r="DY19" s="203"/>
      <c r="DZ19" s="203"/>
      <c r="EA19" s="203"/>
      <c r="EB19" s="203"/>
      <c r="EC19" s="203"/>
      <c r="ED19" s="203"/>
      <c r="EE19" s="203"/>
      <c r="EF19" s="203"/>
      <c r="EG19" s="203"/>
      <c r="EH19" s="203"/>
      <c r="EI19" s="203"/>
      <c r="EJ19" s="203"/>
      <c r="EK19" s="203"/>
      <c r="EL19" s="203"/>
      <c r="EM19" s="203"/>
      <c r="EN19" s="203"/>
      <c r="EO19" s="203"/>
      <c r="EP19" s="203"/>
      <c r="EQ19" s="203"/>
      <c r="ER19" s="203"/>
      <c r="ES19" s="203"/>
      <c r="ET19" s="203"/>
      <c r="EU19" s="203"/>
      <c r="EV19" s="203"/>
      <c r="EW19" s="203"/>
      <c r="EX19" s="203"/>
      <c r="EY19" s="203"/>
      <c r="EZ19" s="203"/>
      <c r="FA19" s="203"/>
      <c r="FB19" s="203"/>
      <c r="FC19" s="203"/>
      <c r="FD19" s="203"/>
      <c r="FE19" s="203"/>
      <c r="FF19" s="203"/>
      <c r="FG19" s="203"/>
      <c r="FH19" s="203"/>
      <c r="FI19" s="203"/>
      <c r="FJ19" s="203"/>
      <c r="FK19" s="203"/>
      <c r="FL19" s="203"/>
      <c r="FM19" s="203"/>
      <c r="FN19" s="203"/>
      <c r="FO19" s="203"/>
      <c r="FP19" s="203"/>
      <c r="FQ19" s="203"/>
      <c r="FR19" s="203"/>
      <c r="FS19" s="203"/>
      <c r="FT19" s="203"/>
      <c r="FU19" s="203"/>
      <c r="FV19" s="203"/>
      <c r="FW19" s="203"/>
      <c r="FX19" s="203"/>
      <c r="FY19" s="203"/>
      <c r="FZ19" s="203"/>
      <c r="GA19" s="203"/>
      <c r="GB19" s="203"/>
      <c r="GC19" s="203"/>
      <c r="GD19" s="203"/>
      <c r="GE19" s="203"/>
      <c r="GF19" s="203"/>
      <c r="GG19" s="203"/>
      <c r="GH19" s="203"/>
      <c r="GI19" s="203"/>
      <c r="GJ19" s="203"/>
      <c r="GK19" s="203"/>
      <c r="GL19" s="203"/>
      <c r="GM19" s="203"/>
      <c r="GN19" s="203"/>
      <c r="GO19" s="203"/>
      <c r="GP19" s="203"/>
      <c r="GQ19" s="203"/>
      <c r="GR19" s="203"/>
      <c r="GS19" s="203"/>
      <c r="GT19" s="203"/>
      <c r="GU19" s="203"/>
      <c r="GV19" s="203"/>
      <c r="GW19" s="203"/>
      <c r="GX19" s="203"/>
      <c r="GY19" s="203"/>
      <c r="GZ19" s="203"/>
      <c r="HA19" s="203"/>
      <c r="HB19" s="203"/>
      <c r="HC19" s="203"/>
      <c r="HD19" s="203"/>
      <c r="HE19" s="203"/>
      <c r="HF19" s="203"/>
      <c r="HG19" s="203"/>
      <c r="HH19" s="203"/>
      <c r="HI19" s="203"/>
      <c r="HJ19" s="203"/>
      <c r="HK19" s="203"/>
      <c r="HL19" s="203"/>
      <c r="HM19" s="203"/>
      <c r="HN19" s="203"/>
      <c r="HO19" s="203"/>
      <c r="HP19" s="203"/>
      <c r="HQ19" s="203"/>
      <c r="HR19" s="203"/>
      <c r="HS19" s="203"/>
      <c r="HT19" s="203"/>
      <c r="HU19" s="203"/>
      <c r="HV19" s="203"/>
      <c r="HW19" s="203"/>
      <c r="HX19" s="203"/>
      <c r="HY19" s="203"/>
      <c r="HZ19" s="203"/>
      <c r="IA19" s="203"/>
      <c r="IB19" s="203"/>
      <c r="IC19" s="203"/>
      <c r="ID19" s="203"/>
      <c r="IE19" s="203"/>
      <c r="IF19" s="203"/>
      <c r="IG19" s="203"/>
      <c r="IH19" s="203"/>
      <c r="II19" s="203"/>
      <c r="IJ19" s="203"/>
      <c r="IK19" s="203"/>
      <c r="IL19" s="203"/>
      <c r="IM19" s="203"/>
      <c r="IN19" s="203"/>
      <c r="IO19" s="203"/>
      <c r="IP19" s="203"/>
    </row>
    <row r="20" spans="1:250" s="262" customFormat="1" ht="24" customHeight="1">
      <c r="A20" s="203"/>
      <c r="B20" s="234"/>
      <c r="C20" s="203"/>
      <c r="D20" s="228"/>
      <c r="E20" s="203"/>
      <c r="F20" s="203"/>
      <c r="G20" s="203"/>
      <c r="H20" s="203"/>
      <c r="I20" s="203"/>
      <c r="J20" s="203"/>
      <c r="K20" s="203"/>
      <c r="L20" s="203"/>
      <c r="M20" s="203"/>
      <c r="N20" s="203"/>
      <c r="O20" s="203"/>
      <c r="P20" s="203"/>
      <c r="Q20" s="203"/>
      <c r="R20" s="203"/>
      <c r="S20" s="203"/>
      <c r="T20" s="203"/>
      <c r="U20" s="203"/>
      <c r="V20" s="203"/>
      <c r="W20" s="203"/>
      <c r="X20" s="203"/>
      <c r="Y20" s="203"/>
      <c r="Z20" s="203"/>
      <c r="AA20" s="203"/>
      <c r="AB20" s="203"/>
      <c r="AC20" s="203"/>
      <c r="AD20" s="203"/>
      <c r="AE20" s="203"/>
      <c r="AF20" s="203"/>
      <c r="AG20" s="203"/>
      <c r="AH20" s="203"/>
      <c r="AI20" s="203"/>
      <c r="AJ20" s="203"/>
      <c r="AK20" s="203"/>
      <c r="AL20" s="203"/>
      <c r="AM20" s="203"/>
      <c r="AN20" s="203"/>
      <c r="AO20" s="203"/>
      <c r="AP20" s="203"/>
      <c r="AQ20" s="203"/>
      <c r="AR20" s="203"/>
      <c r="AS20" s="203"/>
      <c r="AT20" s="203"/>
      <c r="AU20" s="203"/>
      <c r="AV20" s="203"/>
      <c r="AW20" s="203"/>
      <c r="AX20" s="203"/>
      <c r="AY20" s="203"/>
      <c r="AZ20" s="203"/>
      <c r="BA20" s="203"/>
      <c r="BB20" s="203"/>
      <c r="BC20" s="203"/>
      <c r="BD20" s="203"/>
      <c r="BE20" s="203"/>
      <c r="BF20" s="203"/>
      <c r="BG20" s="203"/>
      <c r="BH20" s="203"/>
      <c r="BI20" s="203"/>
      <c r="BJ20" s="203"/>
      <c r="BK20" s="203"/>
      <c r="BL20" s="203"/>
      <c r="BM20" s="203"/>
      <c r="BN20" s="203"/>
      <c r="BO20" s="203"/>
      <c r="BP20" s="203"/>
      <c r="BQ20" s="203"/>
      <c r="BR20" s="203"/>
      <c r="BS20" s="203"/>
      <c r="BT20" s="203"/>
      <c r="BU20" s="203"/>
      <c r="BV20" s="203"/>
      <c r="BW20" s="203"/>
      <c r="BX20" s="203"/>
      <c r="BY20" s="203"/>
      <c r="BZ20" s="203"/>
      <c r="CA20" s="203"/>
      <c r="CB20" s="203"/>
      <c r="CC20" s="203"/>
      <c r="CD20" s="203"/>
      <c r="CE20" s="203"/>
      <c r="CF20" s="203"/>
      <c r="CG20" s="203"/>
      <c r="CH20" s="203"/>
      <c r="CI20" s="203"/>
      <c r="CJ20" s="203"/>
      <c r="CK20" s="203"/>
      <c r="CL20" s="203"/>
      <c r="CM20" s="203"/>
      <c r="CN20" s="203"/>
      <c r="CO20" s="203"/>
      <c r="CP20" s="203"/>
      <c r="CQ20" s="203"/>
      <c r="CR20" s="203"/>
      <c r="CS20" s="203"/>
      <c r="CT20" s="203"/>
      <c r="CU20" s="203"/>
      <c r="CV20" s="203"/>
      <c r="CW20" s="203"/>
      <c r="CX20" s="203"/>
      <c r="CY20" s="203"/>
      <c r="CZ20" s="203"/>
      <c r="DA20" s="203"/>
      <c r="DB20" s="203"/>
      <c r="DC20" s="203"/>
      <c r="DD20" s="203"/>
      <c r="DE20" s="203"/>
      <c r="DF20" s="203"/>
      <c r="DG20" s="203"/>
      <c r="DH20" s="203"/>
      <c r="DI20" s="203"/>
      <c r="DJ20" s="203"/>
      <c r="DK20" s="203"/>
      <c r="DL20" s="203"/>
      <c r="DM20" s="203"/>
      <c r="DN20" s="203"/>
      <c r="DO20" s="203"/>
      <c r="DP20" s="203"/>
      <c r="DQ20" s="203"/>
      <c r="DR20" s="203"/>
      <c r="DS20" s="203"/>
      <c r="DT20" s="203"/>
      <c r="DU20" s="203"/>
      <c r="DV20" s="203"/>
      <c r="DW20" s="203"/>
      <c r="DX20" s="203"/>
      <c r="DY20" s="203"/>
      <c r="DZ20" s="203"/>
      <c r="EA20" s="203"/>
      <c r="EB20" s="203"/>
      <c r="EC20" s="203"/>
      <c r="ED20" s="203"/>
      <c r="EE20" s="203"/>
      <c r="EF20" s="203"/>
      <c r="EG20" s="203"/>
      <c r="EH20" s="203"/>
      <c r="EI20" s="203"/>
      <c r="EJ20" s="203"/>
      <c r="EK20" s="203"/>
      <c r="EL20" s="203"/>
      <c r="EM20" s="203"/>
      <c r="EN20" s="203"/>
      <c r="EO20" s="203"/>
      <c r="EP20" s="203"/>
      <c r="EQ20" s="203"/>
      <c r="ER20" s="203"/>
      <c r="ES20" s="203"/>
      <c r="ET20" s="203"/>
      <c r="EU20" s="203"/>
      <c r="EV20" s="203"/>
      <c r="EW20" s="203"/>
      <c r="EX20" s="203"/>
      <c r="EY20" s="203"/>
      <c r="EZ20" s="203"/>
      <c r="FA20" s="203"/>
      <c r="FB20" s="203"/>
      <c r="FC20" s="203"/>
      <c r="FD20" s="203"/>
      <c r="FE20" s="203"/>
      <c r="FF20" s="203"/>
      <c r="FG20" s="203"/>
      <c r="FH20" s="203"/>
      <c r="FI20" s="203"/>
      <c r="FJ20" s="203"/>
      <c r="FK20" s="203"/>
      <c r="FL20" s="203"/>
      <c r="FM20" s="203"/>
      <c r="FN20" s="203"/>
      <c r="FO20" s="203"/>
      <c r="FP20" s="203"/>
      <c r="FQ20" s="203"/>
      <c r="FR20" s="203"/>
      <c r="FS20" s="203"/>
      <c r="FT20" s="203"/>
      <c r="FU20" s="203"/>
      <c r="FV20" s="203"/>
      <c r="FW20" s="203"/>
      <c r="FX20" s="203"/>
      <c r="FY20" s="203"/>
      <c r="FZ20" s="203"/>
      <c r="GA20" s="203"/>
      <c r="GB20" s="203"/>
      <c r="GC20" s="203"/>
      <c r="GD20" s="203"/>
      <c r="GE20" s="203"/>
      <c r="GF20" s="203"/>
      <c r="GG20" s="203"/>
      <c r="GH20" s="203"/>
      <c r="GI20" s="203"/>
      <c r="GJ20" s="203"/>
      <c r="GK20" s="203"/>
      <c r="GL20" s="203"/>
      <c r="GM20" s="203"/>
      <c r="GN20" s="203"/>
      <c r="GO20" s="203"/>
      <c r="GP20" s="203"/>
      <c r="GQ20" s="203"/>
      <c r="GR20" s="203"/>
      <c r="GS20" s="203"/>
      <c r="GT20" s="203"/>
      <c r="GU20" s="203"/>
      <c r="GV20" s="203"/>
      <c r="GW20" s="203"/>
      <c r="GX20" s="203"/>
      <c r="GY20" s="203"/>
      <c r="GZ20" s="203"/>
      <c r="HA20" s="203"/>
      <c r="HB20" s="203"/>
      <c r="HC20" s="203"/>
      <c r="HD20" s="203"/>
      <c r="HE20" s="203"/>
      <c r="HF20" s="203"/>
      <c r="HG20" s="203"/>
      <c r="HH20" s="203"/>
      <c r="HI20" s="203"/>
      <c r="HJ20" s="203"/>
      <c r="HK20" s="203"/>
      <c r="HL20" s="203"/>
      <c r="HM20" s="203"/>
      <c r="HN20" s="203"/>
      <c r="HO20" s="203"/>
      <c r="HP20" s="203"/>
      <c r="HQ20" s="203"/>
      <c r="HR20" s="203"/>
      <c r="HS20" s="203"/>
      <c r="HT20" s="203"/>
      <c r="HU20" s="203"/>
      <c r="HV20" s="203"/>
      <c r="HW20" s="203"/>
      <c r="HX20" s="203"/>
      <c r="HY20" s="203"/>
      <c r="HZ20" s="203"/>
      <c r="IA20" s="203"/>
      <c r="IB20" s="203"/>
      <c r="IC20" s="203"/>
      <c r="ID20" s="203"/>
      <c r="IE20" s="203"/>
      <c r="IF20" s="203"/>
      <c r="IG20" s="203"/>
      <c r="IH20" s="203"/>
      <c r="II20" s="203"/>
      <c r="IJ20" s="203"/>
      <c r="IK20" s="203"/>
      <c r="IL20" s="203"/>
      <c r="IM20" s="203"/>
      <c r="IN20" s="203"/>
      <c r="IO20" s="203"/>
      <c r="IP20" s="203"/>
    </row>
    <row r="21" spans="1:250" s="262" customFormat="1" ht="24" customHeight="1">
      <c r="A21" s="203"/>
      <c r="B21" s="234"/>
      <c r="C21" s="203"/>
      <c r="D21" s="228"/>
      <c r="E21" s="203"/>
      <c r="F21" s="203"/>
      <c r="G21" s="203"/>
      <c r="H21" s="203"/>
      <c r="I21" s="203"/>
      <c r="J21" s="203"/>
      <c r="K21" s="203"/>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3"/>
      <c r="AI21" s="203"/>
      <c r="AJ21" s="203"/>
      <c r="AK21" s="203"/>
      <c r="AL21" s="203"/>
      <c r="AM21" s="203"/>
      <c r="AN21" s="203"/>
      <c r="AO21" s="203"/>
      <c r="AP21" s="203"/>
      <c r="AQ21" s="203"/>
      <c r="AR21" s="203"/>
      <c r="AS21" s="203"/>
      <c r="AT21" s="203"/>
      <c r="AU21" s="203"/>
      <c r="AV21" s="203"/>
      <c r="AW21" s="203"/>
      <c r="AX21" s="203"/>
      <c r="AY21" s="203"/>
      <c r="AZ21" s="203"/>
      <c r="BA21" s="203"/>
      <c r="BB21" s="203"/>
      <c r="BC21" s="203"/>
      <c r="BD21" s="203"/>
      <c r="BE21" s="203"/>
      <c r="BF21" s="203"/>
      <c r="BG21" s="203"/>
      <c r="BH21" s="203"/>
      <c r="BI21" s="203"/>
      <c r="BJ21" s="203"/>
      <c r="BK21" s="203"/>
      <c r="BL21" s="203"/>
      <c r="BM21" s="203"/>
      <c r="BN21" s="203"/>
      <c r="BO21" s="203"/>
      <c r="BP21" s="203"/>
      <c r="BQ21" s="203"/>
      <c r="BR21" s="203"/>
      <c r="BS21" s="203"/>
      <c r="BT21" s="203"/>
      <c r="BU21" s="203"/>
      <c r="BV21" s="203"/>
      <c r="BW21" s="203"/>
      <c r="BX21" s="203"/>
      <c r="BY21" s="203"/>
      <c r="BZ21" s="203"/>
      <c r="CA21" s="203"/>
      <c r="CB21" s="203"/>
      <c r="CC21" s="203"/>
      <c r="CD21" s="203"/>
      <c r="CE21" s="203"/>
      <c r="CF21" s="203"/>
      <c r="CG21" s="203"/>
      <c r="CH21" s="203"/>
      <c r="CI21" s="203"/>
      <c r="CJ21" s="203"/>
      <c r="CK21" s="203"/>
      <c r="CL21" s="203"/>
      <c r="CM21" s="203"/>
      <c r="CN21" s="203"/>
      <c r="CO21" s="203"/>
      <c r="CP21" s="203"/>
      <c r="CQ21" s="203"/>
      <c r="CR21" s="203"/>
      <c r="CS21" s="203"/>
      <c r="CT21" s="203"/>
      <c r="CU21" s="203"/>
      <c r="CV21" s="203"/>
      <c r="CW21" s="203"/>
      <c r="CX21" s="203"/>
      <c r="CY21" s="203"/>
      <c r="CZ21" s="203"/>
      <c r="DA21" s="203"/>
      <c r="DB21" s="203"/>
      <c r="DC21" s="203"/>
      <c r="DD21" s="203"/>
      <c r="DE21" s="203"/>
      <c r="DF21" s="203"/>
      <c r="DG21" s="203"/>
      <c r="DH21" s="203"/>
      <c r="DI21" s="203"/>
      <c r="DJ21" s="203"/>
      <c r="DK21" s="203"/>
      <c r="DL21" s="203"/>
      <c r="DM21" s="203"/>
      <c r="DN21" s="203"/>
      <c r="DO21" s="203"/>
      <c r="DP21" s="203"/>
      <c r="DQ21" s="203"/>
      <c r="DR21" s="203"/>
      <c r="DS21" s="203"/>
      <c r="DT21" s="203"/>
      <c r="DU21" s="203"/>
      <c r="DV21" s="203"/>
      <c r="DW21" s="203"/>
      <c r="DX21" s="203"/>
      <c r="DY21" s="203"/>
      <c r="DZ21" s="203"/>
      <c r="EA21" s="203"/>
      <c r="EB21" s="203"/>
      <c r="EC21" s="203"/>
      <c r="ED21" s="203"/>
      <c r="EE21" s="203"/>
      <c r="EF21" s="203"/>
      <c r="EG21" s="203"/>
      <c r="EH21" s="203"/>
      <c r="EI21" s="203"/>
      <c r="EJ21" s="203"/>
      <c r="EK21" s="203"/>
      <c r="EL21" s="203"/>
      <c r="EM21" s="203"/>
      <c r="EN21" s="203"/>
      <c r="EO21" s="203"/>
      <c r="EP21" s="203"/>
      <c r="EQ21" s="203"/>
      <c r="ER21" s="203"/>
      <c r="ES21" s="203"/>
      <c r="ET21" s="203"/>
      <c r="EU21" s="203"/>
      <c r="EV21" s="203"/>
      <c r="EW21" s="203"/>
      <c r="EX21" s="203"/>
      <c r="EY21" s="203"/>
      <c r="EZ21" s="203"/>
      <c r="FA21" s="203"/>
      <c r="FB21" s="203"/>
      <c r="FC21" s="203"/>
      <c r="FD21" s="203"/>
      <c r="FE21" s="203"/>
      <c r="FF21" s="203"/>
      <c r="FG21" s="203"/>
      <c r="FH21" s="203"/>
      <c r="FI21" s="203"/>
      <c r="FJ21" s="203"/>
      <c r="FK21" s="203"/>
      <c r="FL21" s="203"/>
      <c r="FM21" s="203"/>
      <c r="FN21" s="203"/>
      <c r="FO21" s="203"/>
      <c r="FP21" s="203"/>
      <c r="FQ21" s="203"/>
      <c r="FR21" s="203"/>
      <c r="FS21" s="203"/>
      <c r="FT21" s="203"/>
      <c r="FU21" s="203"/>
      <c r="FV21" s="203"/>
      <c r="FW21" s="203"/>
      <c r="FX21" s="203"/>
      <c r="FY21" s="203"/>
      <c r="FZ21" s="203"/>
      <c r="GA21" s="203"/>
      <c r="GB21" s="203"/>
      <c r="GC21" s="203"/>
      <c r="GD21" s="203"/>
      <c r="GE21" s="203"/>
      <c r="GF21" s="203"/>
      <c r="GG21" s="203"/>
      <c r="GH21" s="203"/>
      <c r="GI21" s="203"/>
      <c r="GJ21" s="203"/>
      <c r="GK21" s="203"/>
      <c r="GL21" s="203"/>
      <c r="GM21" s="203"/>
      <c r="GN21" s="203"/>
      <c r="GO21" s="203"/>
      <c r="GP21" s="203"/>
      <c r="GQ21" s="203"/>
      <c r="GR21" s="203"/>
      <c r="GS21" s="203"/>
      <c r="GT21" s="203"/>
      <c r="GU21" s="203"/>
      <c r="GV21" s="203"/>
      <c r="GW21" s="203"/>
      <c r="GX21" s="203"/>
      <c r="GY21" s="203"/>
      <c r="GZ21" s="203"/>
      <c r="HA21" s="203"/>
      <c r="HB21" s="203"/>
      <c r="HC21" s="203"/>
      <c r="HD21" s="203"/>
      <c r="HE21" s="203"/>
      <c r="HF21" s="203"/>
      <c r="HG21" s="203"/>
      <c r="HH21" s="203"/>
      <c r="HI21" s="203"/>
      <c r="HJ21" s="203"/>
      <c r="HK21" s="203"/>
      <c r="HL21" s="203"/>
      <c r="HM21" s="203"/>
      <c r="HN21" s="203"/>
      <c r="HO21" s="203"/>
      <c r="HP21" s="203"/>
      <c r="HQ21" s="203"/>
      <c r="HR21" s="203"/>
      <c r="HS21" s="203"/>
      <c r="HT21" s="203"/>
      <c r="HU21" s="203"/>
      <c r="HV21" s="203"/>
      <c r="HW21" s="203"/>
      <c r="HX21" s="203"/>
      <c r="HY21" s="203"/>
      <c r="HZ21" s="203"/>
      <c r="IA21" s="203"/>
      <c r="IB21" s="203"/>
      <c r="IC21" s="203"/>
      <c r="ID21" s="203"/>
      <c r="IE21" s="203"/>
      <c r="IF21" s="203"/>
      <c r="IG21" s="203"/>
      <c r="IH21" s="203"/>
      <c r="II21" s="203"/>
      <c r="IJ21" s="203"/>
      <c r="IK21" s="203"/>
      <c r="IL21" s="203"/>
      <c r="IM21" s="203"/>
      <c r="IN21" s="203"/>
      <c r="IO21" s="203"/>
      <c r="IP21" s="203"/>
    </row>
    <row r="22" spans="1:250" s="262" customFormat="1" ht="24" customHeight="1">
      <c r="A22" s="203"/>
      <c r="B22" s="234"/>
      <c r="C22" s="203"/>
      <c r="D22" s="228"/>
      <c r="E22" s="203"/>
      <c r="F22" s="203"/>
      <c r="G22" s="203"/>
      <c r="H22" s="203"/>
      <c r="I22" s="203"/>
      <c r="J22" s="203"/>
      <c r="K22" s="203"/>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203"/>
      <c r="AL22" s="203"/>
      <c r="AM22" s="203"/>
      <c r="AN22" s="203"/>
      <c r="AO22" s="203"/>
      <c r="AP22" s="203"/>
      <c r="AQ22" s="203"/>
      <c r="AR22" s="203"/>
      <c r="AS22" s="203"/>
      <c r="AT22" s="203"/>
      <c r="AU22" s="203"/>
      <c r="AV22" s="203"/>
      <c r="AW22" s="203"/>
      <c r="AX22" s="203"/>
      <c r="AY22" s="203"/>
      <c r="AZ22" s="203"/>
      <c r="BA22" s="203"/>
      <c r="BB22" s="203"/>
      <c r="BC22" s="203"/>
      <c r="BD22" s="203"/>
      <c r="BE22" s="203"/>
      <c r="BF22" s="203"/>
      <c r="BG22" s="203"/>
      <c r="BH22" s="203"/>
      <c r="BI22" s="203"/>
      <c r="BJ22" s="203"/>
      <c r="BK22" s="203"/>
      <c r="BL22" s="203"/>
      <c r="BM22" s="203"/>
      <c r="BN22" s="203"/>
      <c r="BO22" s="203"/>
      <c r="BP22" s="203"/>
      <c r="BQ22" s="203"/>
      <c r="BR22" s="203"/>
      <c r="BS22" s="203"/>
      <c r="BT22" s="203"/>
      <c r="BU22" s="203"/>
      <c r="BV22" s="203"/>
      <c r="BW22" s="203"/>
      <c r="BX22" s="203"/>
      <c r="BY22" s="203"/>
      <c r="BZ22" s="203"/>
      <c r="CA22" s="203"/>
      <c r="CB22" s="203"/>
      <c r="CC22" s="203"/>
      <c r="CD22" s="203"/>
      <c r="CE22" s="203"/>
      <c r="CF22" s="203"/>
      <c r="CG22" s="203"/>
      <c r="CH22" s="203"/>
      <c r="CI22" s="203"/>
      <c r="CJ22" s="203"/>
      <c r="CK22" s="203"/>
      <c r="CL22" s="203"/>
      <c r="CM22" s="203"/>
      <c r="CN22" s="203"/>
      <c r="CO22" s="203"/>
      <c r="CP22" s="203"/>
      <c r="CQ22" s="203"/>
      <c r="CR22" s="203"/>
      <c r="CS22" s="203"/>
      <c r="CT22" s="203"/>
      <c r="CU22" s="203"/>
      <c r="CV22" s="203"/>
      <c r="CW22" s="203"/>
      <c r="CX22" s="203"/>
      <c r="CY22" s="203"/>
      <c r="CZ22" s="203"/>
      <c r="DA22" s="203"/>
      <c r="DB22" s="203"/>
      <c r="DC22" s="203"/>
      <c r="DD22" s="203"/>
      <c r="DE22" s="203"/>
      <c r="DF22" s="203"/>
      <c r="DG22" s="203"/>
      <c r="DH22" s="203"/>
      <c r="DI22" s="203"/>
      <c r="DJ22" s="203"/>
      <c r="DK22" s="203"/>
      <c r="DL22" s="203"/>
      <c r="DM22" s="203"/>
      <c r="DN22" s="203"/>
      <c r="DO22" s="203"/>
      <c r="DP22" s="203"/>
      <c r="DQ22" s="203"/>
      <c r="DR22" s="203"/>
      <c r="DS22" s="203"/>
      <c r="DT22" s="203"/>
      <c r="DU22" s="203"/>
      <c r="DV22" s="203"/>
      <c r="DW22" s="203"/>
      <c r="DX22" s="203"/>
      <c r="DY22" s="203"/>
      <c r="DZ22" s="203"/>
      <c r="EA22" s="203"/>
      <c r="EB22" s="203"/>
      <c r="EC22" s="203"/>
      <c r="ED22" s="203"/>
      <c r="EE22" s="203"/>
      <c r="EF22" s="203"/>
      <c r="EG22" s="203"/>
      <c r="EH22" s="203"/>
      <c r="EI22" s="203"/>
      <c r="EJ22" s="203"/>
      <c r="EK22" s="203"/>
      <c r="EL22" s="203"/>
      <c r="EM22" s="203"/>
      <c r="EN22" s="203"/>
      <c r="EO22" s="203"/>
      <c r="EP22" s="203"/>
      <c r="EQ22" s="203"/>
      <c r="ER22" s="203"/>
      <c r="ES22" s="203"/>
      <c r="ET22" s="203"/>
      <c r="EU22" s="203"/>
      <c r="EV22" s="203"/>
      <c r="EW22" s="203"/>
      <c r="EX22" s="203"/>
      <c r="EY22" s="203"/>
      <c r="EZ22" s="203"/>
      <c r="FA22" s="203"/>
      <c r="FB22" s="203"/>
      <c r="FC22" s="203"/>
      <c r="FD22" s="203"/>
      <c r="FE22" s="203"/>
      <c r="FF22" s="203"/>
      <c r="FG22" s="203"/>
      <c r="FH22" s="203"/>
      <c r="FI22" s="203"/>
      <c r="FJ22" s="203"/>
      <c r="FK22" s="203"/>
      <c r="FL22" s="203"/>
      <c r="FM22" s="203"/>
      <c r="FN22" s="203"/>
      <c r="FO22" s="203"/>
      <c r="FP22" s="203"/>
      <c r="FQ22" s="203"/>
      <c r="FR22" s="203"/>
      <c r="FS22" s="203"/>
      <c r="FT22" s="203"/>
      <c r="FU22" s="203"/>
      <c r="FV22" s="203"/>
      <c r="FW22" s="203"/>
      <c r="FX22" s="203"/>
      <c r="FY22" s="203"/>
      <c r="FZ22" s="203"/>
      <c r="GA22" s="203"/>
      <c r="GB22" s="203"/>
      <c r="GC22" s="203"/>
      <c r="GD22" s="203"/>
      <c r="GE22" s="203"/>
      <c r="GF22" s="203"/>
      <c r="GG22" s="203"/>
      <c r="GH22" s="203"/>
      <c r="GI22" s="203"/>
      <c r="GJ22" s="203"/>
      <c r="GK22" s="203"/>
      <c r="GL22" s="203"/>
      <c r="GM22" s="203"/>
      <c r="GN22" s="203"/>
      <c r="GO22" s="203"/>
      <c r="GP22" s="203"/>
      <c r="GQ22" s="203"/>
      <c r="GR22" s="203"/>
      <c r="GS22" s="203"/>
      <c r="GT22" s="203"/>
      <c r="GU22" s="203"/>
      <c r="GV22" s="203"/>
      <c r="GW22" s="203"/>
      <c r="GX22" s="203"/>
      <c r="GY22" s="203"/>
      <c r="GZ22" s="203"/>
      <c r="HA22" s="203"/>
      <c r="HB22" s="203"/>
      <c r="HC22" s="203"/>
      <c r="HD22" s="203"/>
      <c r="HE22" s="203"/>
      <c r="HF22" s="203"/>
      <c r="HG22" s="203"/>
      <c r="HH22" s="203"/>
      <c r="HI22" s="203"/>
      <c r="HJ22" s="203"/>
      <c r="HK22" s="203"/>
      <c r="HL22" s="203"/>
      <c r="HM22" s="203"/>
      <c r="HN22" s="203"/>
      <c r="HO22" s="203"/>
      <c r="HP22" s="203"/>
      <c r="HQ22" s="203"/>
      <c r="HR22" s="203"/>
      <c r="HS22" s="203"/>
      <c r="HT22" s="203"/>
      <c r="HU22" s="203"/>
      <c r="HV22" s="203"/>
      <c r="HW22" s="203"/>
      <c r="HX22" s="203"/>
      <c r="HY22" s="203"/>
      <c r="HZ22" s="203"/>
      <c r="IA22" s="203"/>
      <c r="IB22" s="203"/>
      <c r="IC22" s="203"/>
      <c r="ID22" s="203"/>
      <c r="IE22" s="203"/>
      <c r="IF22" s="203"/>
      <c r="IG22" s="203"/>
      <c r="IH22" s="203"/>
      <c r="II22" s="203"/>
      <c r="IJ22" s="203"/>
      <c r="IK22" s="203"/>
      <c r="IL22" s="203"/>
      <c r="IM22" s="203"/>
      <c r="IN22" s="203"/>
      <c r="IO22" s="203"/>
      <c r="IP22" s="203"/>
    </row>
    <row r="23" spans="1:250" s="262" customFormat="1" ht="24" customHeight="1">
      <c r="A23" s="203"/>
      <c r="B23" s="234"/>
      <c r="C23" s="203"/>
      <c r="D23" s="228"/>
      <c r="E23" s="203"/>
      <c r="F23" s="203"/>
      <c r="G23" s="203"/>
      <c r="H23" s="203"/>
      <c r="I23" s="203"/>
      <c r="J23" s="203"/>
      <c r="K23" s="203"/>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203"/>
      <c r="AM23" s="203"/>
      <c r="AN23" s="203"/>
      <c r="AO23" s="203"/>
      <c r="AP23" s="203"/>
      <c r="AQ23" s="203"/>
      <c r="AR23" s="203"/>
      <c r="AS23" s="203"/>
      <c r="AT23" s="203"/>
      <c r="AU23" s="203"/>
      <c r="AV23" s="203"/>
      <c r="AW23" s="203"/>
      <c r="AX23" s="203"/>
      <c r="AY23" s="203"/>
      <c r="AZ23" s="203"/>
      <c r="BA23" s="203"/>
      <c r="BB23" s="203"/>
      <c r="BC23" s="203"/>
      <c r="BD23" s="203"/>
      <c r="BE23" s="203"/>
      <c r="BF23" s="203"/>
      <c r="BG23" s="203"/>
      <c r="BH23" s="203"/>
      <c r="BI23" s="203"/>
      <c r="BJ23" s="203"/>
      <c r="BK23" s="203"/>
      <c r="BL23" s="203"/>
      <c r="BM23" s="203"/>
      <c r="BN23" s="203"/>
      <c r="BO23" s="203"/>
      <c r="BP23" s="203"/>
      <c r="BQ23" s="203"/>
      <c r="BR23" s="203"/>
      <c r="BS23" s="203"/>
      <c r="BT23" s="203"/>
      <c r="BU23" s="203"/>
      <c r="BV23" s="203"/>
      <c r="BW23" s="203"/>
      <c r="BX23" s="203"/>
      <c r="BY23" s="203"/>
      <c r="BZ23" s="203"/>
      <c r="CA23" s="203"/>
      <c r="CB23" s="203"/>
      <c r="CC23" s="203"/>
      <c r="CD23" s="203"/>
      <c r="CE23" s="203"/>
      <c r="CF23" s="203"/>
      <c r="CG23" s="203"/>
      <c r="CH23" s="203"/>
      <c r="CI23" s="203"/>
      <c r="CJ23" s="203"/>
      <c r="CK23" s="203"/>
      <c r="CL23" s="203"/>
      <c r="CM23" s="203"/>
      <c r="CN23" s="203"/>
      <c r="CO23" s="203"/>
      <c r="CP23" s="203"/>
      <c r="CQ23" s="203"/>
      <c r="CR23" s="203"/>
      <c r="CS23" s="203"/>
      <c r="CT23" s="203"/>
      <c r="CU23" s="203"/>
      <c r="CV23" s="203"/>
      <c r="CW23" s="203"/>
      <c r="CX23" s="203"/>
      <c r="CY23" s="203"/>
      <c r="CZ23" s="203"/>
      <c r="DA23" s="203"/>
      <c r="DB23" s="203"/>
      <c r="DC23" s="203"/>
      <c r="DD23" s="203"/>
      <c r="DE23" s="203"/>
      <c r="DF23" s="203"/>
      <c r="DG23" s="203"/>
      <c r="DH23" s="203"/>
      <c r="DI23" s="203"/>
      <c r="DJ23" s="203"/>
      <c r="DK23" s="203"/>
      <c r="DL23" s="203"/>
      <c r="DM23" s="203"/>
      <c r="DN23" s="203"/>
      <c r="DO23" s="203"/>
      <c r="DP23" s="203"/>
      <c r="DQ23" s="203"/>
      <c r="DR23" s="203"/>
      <c r="DS23" s="203"/>
      <c r="DT23" s="203"/>
      <c r="DU23" s="203"/>
      <c r="DV23" s="203"/>
      <c r="DW23" s="203"/>
      <c r="DX23" s="203"/>
      <c r="DY23" s="203"/>
      <c r="DZ23" s="203"/>
      <c r="EA23" s="203"/>
      <c r="EB23" s="203"/>
      <c r="EC23" s="203"/>
      <c r="ED23" s="203"/>
      <c r="EE23" s="203"/>
      <c r="EF23" s="203"/>
      <c r="EG23" s="203"/>
      <c r="EH23" s="203"/>
      <c r="EI23" s="203"/>
      <c r="EJ23" s="203"/>
      <c r="EK23" s="203"/>
      <c r="EL23" s="203"/>
      <c r="EM23" s="203"/>
      <c r="EN23" s="203"/>
      <c r="EO23" s="203"/>
      <c r="EP23" s="203"/>
      <c r="EQ23" s="203"/>
      <c r="ER23" s="203"/>
      <c r="ES23" s="203"/>
      <c r="ET23" s="203"/>
      <c r="EU23" s="203"/>
      <c r="EV23" s="203"/>
      <c r="EW23" s="203"/>
      <c r="EX23" s="203"/>
      <c r="EY23" s="203"/>
      <c r="EZ23" s="203"/>
      <c r="FA23" s="203"/>
      <c r="FB23" s="203"/>
      <c r="FC23" s="203"/>
      <c r="FD23" s="203"/>
      <c r="FE23" s="203"/>
      <c r="FF23" s="203"/>
      <c r="FG23" s="203"/>
      <c r="FH23" s="203"/>
      <c r="FI23" s="203"/>
      <c r="FJ23" s="203"/>
      <c r="FK23" s="203"/>
      <c r="FL23" s="203"/>
      <c r="FM23" s="203"/>
      <c r="FN23" s="203"/>
      <c r="FO23" s="203"/>
      <c r="FP23" s="203"/>
      <c r="FQ23" s="203"/>
      <c r="FR23" s="203"/>
      <c r="FS23" s="203"/>
      <c r="FT23" s="203"/>
      <c r="FU23" s="203"/>
      <c r="FV23" s="203"/>
      <c r="FW23" s="203"/>
      <c r="FX23" s="203"/>
      <c r="FY23" s="203"/>
      <c r="FZ23" s="203"/>
      <c r="GA23" s="203"/>
      <c r="GB23" s="203"/>
      <c r="GC23" s="203"/>
      <c r="GD23" s="203"/>
      <c r="GE23" s="203"/>
      <c r="GF23" s="203"/>
      <c r="GG23" s="203"/>
      <c r="GH23" s="203"/>
      <c r="GI23" s="203"/>
      <c r="GJ23" s="203"/>
      <c r="GK23" s="203"/>
      <c r="GL23" s="203"/>
      <c r="GM23" s="203"/>
      <c r="GN23" s="203"/>
      <c r="GO23" s="203"/>
      <c r="GP23" s="203"/>
      <c r="GQ23" s="203"/>
      <c r="GR23" s="203"/>
      <c r="GS23" s="203"/>
      <c r="GT23" s="203"/>
      <c r="GU23" s="203"/>
      <c r="GV23" s="203"/>
      <c r="GW23" s="203"/>
      <c r="GX23" s="203"/>
      <c r="GY23" s="203"/>
      <c r="GZ23" s="203"/>
      <c r="HA23" s="203"/>
      <c r="HB23" s="203"/>
      <c r="HC23" s="203"/>
      <c r="HD23" s="203"/>
      <c r="HE23" s="203"/>
      <c r="HF23" s="203"/>
      <c r="HG23" s="203"/>
      <c r="HH23" s="203"/>
      <c r="HI23" s="203"/>
      <c r="HJ23" s="203"/>
      <c r="HK23" s="203"/>
      <c r="HL23" s="203"/>
      <c r="HM23" s="203"/>
      <c r="HN23" s="203"/>
      <c r="HO23" s="203"/>
      <c r="HP23" s="203"/>
      <c r="HQ23" s="203"/>
      <c r="HR23" s="203"/>
      <c r="HS23" s="203"/>
      <c r="HT23" s="203"/>
      <c r="HU23" s="203"/>
      <c r="HV23" s="203"/>
      <c r="HW23" s="203"/>
      <c r="HX23" s="203"/>
      <c r="HY23" s="203"/>
      <c r="HZ23" s="203"/>
      <c r="IA23" s="203"/>
      <c r="IB23" s="203"/>
      <c r="IC23" s="203"/>
      <c r="ID23" s="203"/>
      <c r="IE23" s="203"/>
      <c r="IF23" s="203"/>
      <c r="IG23" s="203"/>
      <c r="IH23" s="203"/>
      <c r="II23" s="203"/>
      <c r="IJ23" s="203"/>
      <c r="IK23" s="203"/>
      <c r="IL23" s="203"/>
      <c r="IM23" s="203"/>
      <c r="IN23" s="203"/>
      <c r="IO23" s="203"/>
      <c r="IP23" s="203"/>
    </row>
    <row r="24" spans="1:250" s="262" customFormat="1" ht="24" customHeight="1">
      <c r="A24" s="203"/>
      <c r="B24" s="234"/>
      <c r="C24" s="203"/>
      <c r="D24" s="228"/>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3"/>
      <c r="AL24" s="203"/>
      <c r="AM24" s="203"/>
      <c r="AN24" s="203"/>
      <c r="AO24" s="203"/>
      <c r="AP24" s="203"/>
      <c r="AQ24" s="203"/>
      <c r="AR24" s="203"/>
      <c r="AS24" s="203"/>
      <c r="AT24" s="203"/>
      <c r="AU24" s="203"/>
      <c r="AV24" s="203"/>
      <c r="AW24" s="203"/>
      <c r="AX24" s="203"/>
      <c r="AY24" s="203"/>
      <c r="AZ24" s="203"/>
      <c r="BA24" s="203"/>
      <c r="BB24" s="203"/>
      <c r="BC24" s="203"/>
      <c r="BD24" s="203"/>
      <c r="BE24" s="203"/>
      <c r="BF24" s="203"/>
      <c r="BG24" s="203"/>
      <c r="BH24" s="203"/>
      <c r="BI24" s="203"/>
      <c r="BJ24" s="203"/>
      <c r="BK24" s="203"/>
      <c r="BL24" s="203"/>
      <c r="BM24" s="203"/>
      <c r="BN24" s="203"/>
      <c r="BO24" s="203"/>
      <c r="BP24" s="203"/>
      <c r="BQ24" s="203"/>
      <c r="BR24" s="203"/>
      <c r="BS24" s="203"/>
      <c r="BT24" s="203"/>
      <c r="BU24" s="203"/>
      <c r="BV24" s="203"/>
      <c r="BW24" s="203"/>
      <c r="BX24" s="203"/>
      <c r="BY24" s="203"/>
      <c r="BZ24" s="203"/>
      <c r="CA24" s="203"/>
      <c r="CB24" s="203"/>
      <c r="CC24" s="203"/>
      <c r="CD24" s="203"/>
      <c r="CE24" s="203"/>
      <c r="CF24" s="203"/>
      <c r="CG24" s="203"/>
      <c r="CH24" s="203"/>
      <c r="CI24" s="203"/>
      <c r="CJ24" s="203"/>
      <c r="CK24" s="203"/>
      <c r="CL24" s="203"/>
      <c r="CM24" s="203"/>
      <c r="CN24" s="203"/>
      <c r="CO24" s="203"/>
      <c r="CP24" s="203"/>
      <c r="CQ24" s="203"/>
      <c r="CR24" s="203"/>
      <c r="CS24" s="203"/>
      <c r="CT24" s="203"/>
      <c r="CU24" s="203"/>
      <c r="CV24" s="203"/>
      <c r="CW24" s="203"/>
      <c r="CX24" s="203"/>
      <c r="CY24" s="203"/>
      <c r="CZ24" s="203"/>
      <c r="DA24" s="203"/>
      <c r="DB24" s="203"/>
      <c r="DC24" s="203"/>
      <c r="DD24" s="203"/>
      <c r="DE24" s="203"/>
      <c r="DF24" s="203"/>
      <c r="DG24" s="203"/>
      <c r="DH24" s="203"/>
      <c r="DI24" s="203"/>
      <c r="DJ24" s="203"/>
      <c r="DK24" s="203"/>
      <c r="DL24" s="203"/>
      <c r="DM24" s="203"/>
      <c r="DN24" s="203"/>
      <c r="DO24" s="203"/>
      <c r="DP24" s="203"/>
      <c r="DQ24" s="203"/>
      <c r="DR24" s="203"/>
      <c r="DS24" s="203"/>
      <c r="DT24" s="203"/>
      <c r="DU24" s="203"/>
      <c r="DV24" s="203"/>
      <c r="DW24" s="203"/>
      <c r="DX24" s="203"/>
      <c r="DY24" s="203"/>
      <c r="DZ24" s="203"/>
      <c r="EA24" s="203"/>
      <c r="EB24" s="203"/>
      <c r="EC24" s="203"/>
      <c r="ED24" s="203"/>
      <c r="EE24" s="203"/>
      <c r="EF24" s="203"/>
      <c r="EG24" s="203"/>
      <c r="EH24" s="203"/>
      <c r="EI24" s="203"/>
      <c r="EJ24" s="203"/>
      <c r="EK24" s="203"/>
      <c r="EL24" s="203"/>
      <c r="EM24" s="203"/>
      <c r="EN24" s="203"/>
      <c r="EO24" s="203"/>
      <c r="EP24" s="203"/>
      <c r="EQ24" s="203"/>
      <c r="ER24" s="203"/>
      <c r="ES24" s="203"/>
      <c r="ET24" s="203"/>
      <c r="EU24" s="203"/>
      <c r="EV24" s="203"/>
      <c r="EW24" s="203"/>
      <c r="EX24" s="203"/>
      <c r="EY24" s="203"/>
      <c r="EZ24" s="203"/>
      <c r="FA24" s="203"/>
      <c r="FB24" s="203"/>
      <c r="FC24" s="203"/>
      <c r="FD24" s="203"/>
      <c r="FE24" s="203"/>
      <c r="FF24" s="203"/>
      <c r="FG24" s="203"/>
      <c r="FH24" s="203"/>
      <c r="FI24" s="203"/>
      <c r="FJ24" s="203"/>
      <c r="FK24" s="203"/>
      <c r="FL24" s="203"/>
      <c r="FM24" s="203"/>
      <c r="FN24" s="203"/>
      <c r="FO24" s="203"/>
      <c r="FP24" s="203"/>
      <c r="FQ24" s="203"/>
      <c r="FR24" s="203"/>
      <c r="FS24" s="203"/>
      <c r="FT24" s="203"/>
      <c r="FU24" s="203"/>
      <c r="FV24" s="203"/>
      <c r="FW24" s="203"/>
      <c r="FX24" s="203"/>
      <c r="FY24" s="203"/>
      <c r="FZ24" s="203"/>
      <c r="GA24" s="203"/>
      <c r="GB24" s="203"/>
      <c r="GC24" s="203"/>
      <c r="GD24" s="203"/>
      <c r="GE24" s="203"/>
      <c r="GF24" s="203"/>
      <c r="GG24" s="203"/>
      <c r="GH24" s="203"/>
      <c r="GI24" s="203"/>
      <c r="GJ24" s="203"/>
      <c r="GK24" s="203"/>
      <c r="GL24" s="203"/>
      <c r="GM24" s="203"/>
      <c r="GN24" s="203"/>
      <c r="GO24" s="203"/>
      <c r="GP24" s="203"/>
      <c r="GQ24" s="203"/>
      <c r="GR24" s="203"/>
      <c r="GS24" s="203"/>
      <c r="GT24" s="203"/>
      <c r="GU24" s="203"/>
      <c r="GV24" s="203"/>
      <c r="GW24" s="203"/>
      <c r="GX24" s="203"/>
      <c r="GY24" s="203"/>
      <c r="GZ24" s="203"/>
      <c r="HA24" s="203"/>
      <c r="HB24" s="203"/>
      <c r="HC24" s="203"/>
      <c r="HD24" s="203"/>
      <c r="HE24" s="203"/>
      <c r="HF24" s="203"/>
      <c r="HG24" s="203"/>
      <c r="HH24" s="203"/>
      <c r="HI24" s="203"/>
      <c r="HJ24" s="203"/>
      <c r="HK24" s="203"/>
      <c r="HL24" s="203"/>
      <c r="HM24" s="203"/>
      <c r="HN24" s="203"/>
      <c r="HO24" s="203"/>
      <c r="HP24" s="203"/>
      <c r="HQ24" s="203"/>
      <c r="HR24" s="203"/>
      <c r="HS24" s="203"/>
      <c r="HT24" s="203"/>
      <c r="HU24" s="203"/>
      <c r="HV24" s="203"/>
      <c r="HW24" s="203"/>
      <c r="HX24" s="203"/>
      <c r="HY24" s="203"/>
      <c r="HZ24" s="203"/>
      <c r="IA24" s="203"/>
      <c r="IB24" s="203"/>
      <c r="IC24" s="203"/>
      <c r="ID24" s="203"/>
      <c r="IE24" s="203"/>
      <c r="IF24" s="203"/>
      <c r="IG24" s="203"/>
      <c r="IH24" s="203"/>
      <c r="II24" s="203"/>
      <c r="IJ24" s="203"/>
      <c r="IK24" s="203"/>
      <c r="IL24" s="203"/>
      <c r="IM24" s="203"/>
      <c r="IN24" s="203"/>
      <c r="IO24" s="203"/>
      <c r="IP24" s="203"/>
    </row>
    <row r="25" spans="1:250" s="262" customFormat="1" ht="24" customHeight="1">
      <c r="A25" s="203"/>
      <c r="B25" s="234"/>
      <c r="C25" s="203"/>
      <c r="D25" s="228"/>
      <c r="E25" s="203"/>
      <c r="F25" s="203"/>
      <c r="G25" s="203"/>
      <c r="H25" s="203"/>
      <c r="I25" s="203"/>
      <c r="J25" s="203"/>
      <c r="K25" s="203"/>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3"/>
      <c r="AI25" s="203"/>
      <c r="AJ25" s="203"/>
      <c r="AK25" s="203"/>
      <c r="AL25" s="203"/>
      <c r="AM25" s="203"/>
      <c r="AN25" s="203"/>
      <c r="AO25" s="203"/>
      <c r="AP25" s="203"/>
      <c r="AQ25" s="203"/>
      <c r="AR25" s="203"/>
      <c r="AS25" s="203"/>
      <c r="AT25" s="203"/>
      <c r="AU25" s="203"/>
      <c r="AV25" s="203"/>
      <c r="AW25" s="203"/>
      <c r="AX25" s="203"/>
      <c r="AY25" s="203"/>
      <c r="AZ25" s="203"/>
      <c r="BA25" s="203"/>
      <c r="BB25" s="203"/>
      <c r="BC25" s="203"/>
      <c r="BD25" s="203"/>
      <c r="BE25" s="203"/>
      <c r="BF25" s="203"/>
      <c r="BG25" s="203"/>
      <c r="BH25" s="203"/>
      <c r="BI25" s="203"/>
      <c r="BJ25" s="203"/>
      <c r="BK25" s="203"/>
      <c r="BL25" s="203"/>
      <c r="BM25" s="203"/>
      <c r="BN25" s="203"/>
      <c r="BO25" s="203"/>
      <c r="BP25" s="203"/>
      <c r="BQ25" s="203"/>
      <c r="BR25" s="203"/>
      <c r="BS25" s="203"/>
      <c r="BT25" s="203"/>
      <c r="BU25" s="203"/>
      <c r="BV25" s="203"/>
      <c r="BW25" s="203"/>
      <c r="BX25" s="203"/>
      <c r="BY25" s="203"/>
      <c r="BZ25" s="203"/>
      <c r="CA25" s="203"/>
      <c r="CB25" s="203"/>
      <c r="CC25" s="203"/>
      <c r="CD25" s="203"/>
      <c r="CE25" s="203"/>
      <c r="CF25" s="203"/>
      <c r="CG25" s="203"/>
      <c r="CH25" s="203"/>
      <c r="CI25" s="203"/>
      <c r="CJ25" s="203"/>
      <c r="CK25" s="203"/>
      <c r="CL25" s="203"/>
      <c r="CM25" s="203"/>
      <c r="CN25" s="203"/>
      <c r="CO25" s="203"/>
      <c r="CP25" s="203"/>
      <c r="CQ25" s="203"/>
      <c r="CR25" s="203"/>
      <c r="CS25" s="203"/>
      <c r="CT25" s="203"/>
      <c r="CU25" s="203"/>
      <c r="CV25" s="203"/>
      <c r="CW25" s="203"/>
      <c r="CX25" s="203"/>
      <c r="CY25" s="203"/>
      <c r="CZ25" s="203"/>
      <c r="DA25" s="203"/>
      <c r="DB25" s="203"/>
      <c r="DC25" s="203"/>
      <c r="DD25" s="203"/>
      <c r="DE25" s="203"/>
      <c r="DF25" s="203"/>
      <c r="DG25" s="203"/>
      <c r="DH25" s="203"/>
      <c r="DI25" s="203"/>
      <c r="DJ25" s="203"/>
      <c r="DK25" s="203"/>
      <c r="DL25" s="203"/>
      <c r="DM25" s="203"/>
      <c r="DN25" s="203"/>
      <c r="DO25" s="203"/>
      <c r="DP25" s="203"/>
      <c r="DQ25" s="203"/>
      <c r="DR25" s="203"/>
      <c r="DS25" s="203"/>
      <c r="DT25" s="203"/>
      <c r="DU25" s="203"/>
      <c r="DV25" s="203"/>
      <c r="DW25" s="203"/>
      <c r="DX25" s="203"/>
      <c r="DY25" s="203"/>
      <c r="DZ25" s="203"/>
      <c r="EA25" s="203"/>
      <c r="EB25" s="203"/>
      <c r="EC25" s="203"/>
      <c r="ED25" s="203"/>
      <c r="EE25" s="203"/>
      <c r="EF25" s="203"/>
      <c r="EG25" s="203"/>
      <c r="EH25" s="203"/>
      <c r="EI25" s="203"/>
      <c r="EJ25" s="203"/>
      <c r="EK25" s="203"/>
      <c r="EL25" s="203"/>
      <c r="EM25" s="203"/>
      <c r="EN25" s="203"/>
      <c r="EO25" s="203"/>
      <c r="EP25" s="203"/>
      <c r="EQ25" s="203"/>
      <c r="ER25" s="203"/>
      <c r="ES25" s="203"/>
      <c r="ET25" s="203"/>
      <c r="EU25" s="203"/>
      <c r="EV25" s="203"/>
      <c r="EW25" s="203"/>
      <c r="EX25" s="203"/>
      <c r="EY25" s="203"/>
      <c r="EZ25" s="203"/>
      <c r="FA25" s="203"/>
      <c r="FB25" s="203"/>
      <c r="FC25" s="203"/>
      <c r="FD25" s="203"/>
      <c r="FE25" s="203"/>
      <c r="FF25" s="203"/>
      <c r="FG25" s="203"/>
      <c r="FH25" s="203"/>
      <c r="FI25" s="203"/>
      <c r="FJ25" s="203"/>
      <c r="FK25" s="203"/>
      <c r="FL25" s="203"/>
      <c r="FM25" s="203"/>
      <c r="FN25" s="203"/>
      <c r="FO25" s="203"/>
      <c r="FP25" s="203"/>
      <c r="FQ25" s="203"/>
      <c r="FR25" s="203"/>
      <c r="FS25" s="203"/>
      <c r="FT25" s="203"/>
      <c r="FU25" s="203"/>
      <c r="FV25" s="203"/>
      <c r="FW25" s="203"/>
      <c r="FX25" s="203"/>
      <c r="FY25" s="203"/>
      <c r="FZ25" s="203"/>
      <c r="GA25" s="203"/>
      <c r="GB25" s="203"/>
      <c r="GC25" s="203"/>
      <c r="GD25" s="203"/>
      <c r="GE25" s="203"/>
      <c r="GF25" s="203"/>
      <c r="GG25" s="203"/>
      <c r="GH25" s="203"/>
      <c r="GI25" s="203"/>
      <c r="GJ25" s="203"/>
      <c r="GK25" s="203"/>
      <c r="GL25" s="203"/>
      <c r="GM25" s="203"/>
      <c r="GN25" s="203"/>
      <c r="GO25" s="203"/>
      <c r="GP25" s="203"/>
      <c r="GQ25" s="203"/>
      <c r="GR25" s="203"/>
      <c r="GS25" s="203"/>
      <c r="GT25" s="203"/>
      <c r="GU25" s="203"/>
      <c r="GV25" s="203"/>
      <c r="GW25" s="203"/>
      <c r="GX25" s="203"/>
      <c r="GY25" s="203"/>
      <c r="GZ25" s="203"/>
      <c r="HA25" s="203"/>
      <c r="HB25" s="203"/>
      <c r="HC25" s="203"/>
      <c r="HD25" s="203"/>
      <c r="HE25" s="203"/>
      <c r="HF25" s="203"/>
      <c r="HG25" s="203"/>
      <c r="HH25" s="203"/>
      <c r="HI25" s="203"/>
      <c r="HJ25" s="203"/>
      <c r="HK25" s="203"/>
      <c r="HL25" s="203"/>
      <c r="HM25" s="203"/>
      <c r="HN25" s="203"/>
      <c r="HO25" s="203"/>
      <c r="HP25" s="203"/>
      <c r="HQ25" s="203"/>
      <c r="HR25" s="203"/>
      <c r="HS25" s="203"/>
      <c r="HT25" s="203"/>
      <c r="HU25" s="203"/>
      <c r="HV25" s="203"/>
      <c r="HW25" s="203"/>
      <c r="HX25" s="203"/>
      <c r="HY25" s="203"/>
      <c r="HZ25" s="203"/>
      <c r="IA25" s="203"/>
      <c r="IB25" s="203"/>
      <c r="IC25" s="203"/>
      <c r="ID25" s="203"/>
      <c r="IE25" s="203"/>
      <c r="IF25" s="203"/>
      <c r="IG25" s="203"/>
      <c r="IH25" s="203"/>
      <c r="II25" s="203"/>
      <c r="IJ25" s="203"/>
      <c r="IK25" s="203"/>
      <c r="IL25" s="203"/>
      <c r="IM25" s="203"/>
      <c r="IN25" s="203"/>
      <c r="IO25" s="203"/>
      <c r="IP25" s="203"/>
    </row>
    <row r="26" spans="1:250" s="262" customFormat="1" ht="24" customHeight="1">
      <c r="A26" s="203"/>
      <c r="B26" s="234"/>
      <c r="C26" s="203"/>
      <c r="D26" s="228"/>
      <c r="E26" s="203"/>
      <c r="F26" s="203"/>
      <c r="G26" s="203"/>
      <c r="H26" s="203"/>
      <c r="I26" s="203"/>
      <c r="J26" s="203"/>
      <c r="K26" s="203"/>
      <c r="L26" s="203"/>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203"/>
      <c r="AL26" s="203"/>
      <c r="AM26" s="203"/>
      <c r="AN26" s="203"/>
      <c r="AO26" s="203"/>
      <c r="AP26" s="203"/>
      <c r="AQ26" s="203"/>
      <c r="AR26" s="203"/>
      <c r="AS26" s="203"/>
      <c r="AT26" s="203"/>
      <c r="AU26" s="203"/>
      <c r="AV26" s="203"/>
      <c r="AW26" s="203"/>
      <c r="AX26" s="203"/>
      <c r="AY26" s="203"/>
      <c r="AZ26" s="203"/>
      <c r="BA26" s="203"/>
      <c r="BB26" s="203"/>
      <c r="BC26" s="203"/>
      <c r="BD26" s="203"/>
      <c r="BE26" s="203"/>
      <c r="BF26" s="203"/>
      <c r="BG26" s="203"/>
      <c r="BH26" s="203"/>
      <c r="BI26" s="203"/>
      <c r="BJ26" s="203"/>
      <c r="BK26" s="203"/>
      <c r="BL26" s="203"/>
      <c r="BM26" s="203"/>
      <c r="BN26" s="203"/>
      <c r="BO26" s="203"/>
      <c r="BP26" s="203"/>
      <c r="BQ26" s="203"/>
      <c r="BR26" s="203"/>
      <c r="BS26" s="203"/>
      <c r="BT26" s="203"/>
      <c r="BU26" s="203"/>
      <c r="BV26" s="203"/>
      <c r="BW26" s="203"/>
      <c r="BX26" s="203"/>
      <c r="BY26" s="203"/>
      <c r="BZ26" s="203"/>
      <c r="CA26" s="203"/>
      <c r="CB26" s="203"/>
      <c r="CC26" s="203"/>
      <c r="CD26" s="203"/>
      <c r="CE26" s="203"/>
      <c r="CF26" s="203"/>
      <c r="CG26" s="203"/>
      <c r="CH26" s="203"/>
      <c r="CI26" s="203"/>
      <c r="CJ26" s="203"/>
      <c r="CK26" s="203"/>
      <c r="CL26" s="203"/>
      <c r="CM26" s="203"/>
      <c r="CN26" s="203"/>
      <c r="CO26" s="203"/>
      <c r="CP26" s="203"/>
      <c r="CQ26" s="203"/>
      <c r="CR26" s="203"/>
      <c r="CS26" s="203"/>
      <c r="CT26" s="203"/>
      <c r="CU26" s="203"/>
      <c r="CV26" s="203"/>
      <c r="CW26" s="203"/>
      <c r="CX26" s="203"/>
      <c r="CY26" s="203"/>
      <c r="CZ26" s="203"/>
      <c r="DA26" s="203"/>
      <c r="DB26" s="203"/>
      <c r="DC26" s="203"/>
      <c r="DD26" s="203"/>
      <c r="DE26" s="203"/>
      <c r="DF26" s="203"/>
      <c r="DG26" s="203"/>
      <c r="DH26" s="203"/>
      <c r="DI26" s="203"/>
      <c r="DJ26" s="203"/>
      <c r="DK26" s="203"/>
      <c r="DL26" s="203"/>
      <c r="DM26" s="203"/>
      <c r="DN26" s="203"/>
      <c r="DO26" s="203"/>
      <c r="DP26" s="203"/>
      <c r="DQ26" s="203"/>
      <c r="DR26" s="203"/>
      <c r="DS26" s="203"/>
      <c r="DT26" s="203"/>
      <c r="DU26" s="203"/>
      <c r="DV26" s="203"/>
      <c r="DW26" s="203"/>
      <c r="DX26" s="203"/>
      <c r="DY26" s="203"/>
      <c r="DZ26" s="203"/>
      <c r="EA26" s="203"/>
      <c r="EB26" s="203"/>
      <c r="EC26" s="203"/>
      <c r="ED26" s="203"/>
      <c r="EE26" s="203"/>
      <c r="EF26" s="203"/>
      <c r="EG26" s="203"/>
      <c r="EH26" s="203"/>
      <c r="EI26" s="203"/>
      <c r="EJ26" s="203"/>
      <c r="EK26" s="203"/>
      <c r="EL26" s="203"/>
      <c r="EM26" s="203"/>
      <c r="EN26" s="203"/>
      <c r="EO26" s="203"/>
      <c r="EP26" s="203"/>
      <c r="EQ26" s="203"/>
      <c r="ER26" s="203"/>
      <c r="ES26" s="203"/>
      <c r="ET26" s="203"/>
      <c r="EU26" s="203"/>
      <c r="EV26" s="203"/>
      <c r="EW26" s="203"/>
      <c r="EX26" s="203"/>
      <c r="EY26" s="203"/>
      <c r="EZ26" s="203"/>
      <c r="FA26" s="203"/>
      <c r="FB26" s="203"/>
      <c r="FC26" s="203"/>
      <c r="FD26" s="203"/>
      <c r="FE26" s="203"/>
      <c r="FF26" s="203"/>
      <c r="FG26" s="203"/>
      <c r="FH26" s="203"/>
      <c r="FI26" s="203"/>
      <c r="FJ26" s="203"/>
      <c r="FK26" s="203"/>
      <c r="FL26" s="203"/>
      <c r="FM26" s="203"/>
      <c r="FN26" s="203"/>
      <c r="FO26" s="203"/>
      <c r="FP26" s="203"/>
      <c r="FQ26" s="203"/>
      <c r="FR26" s="203"/>
      <c r="FS26" s="203"/>
      <c r="FT26" s="203"/>
      <c r="FU26" s="203"/>
      <c r="FV26" s="203"/>
      <c r="FW26" s="203"/>
      <c r="FX26" s="203"/>
      <c r="FY26" s="203"/>
      <c r="FZ26" s="203"/>
      <c r="GA26" s="203"/>
      <c r="GB26" s="203"/>
      <c r="GC26" s="203"/>
      <c r="GD26" s="203"/>
      <c r="GE26" s="203"/>
      <c r="GF26" s="203"/>
      <c r="GG26" s="203"/>
      <c r="GH26" s="203"/>
      <c r="GI26" s="203"/>
      <c r="GJ26" s="203"/>
      <c r="GK26" s="203"/>
      <c r="GL26" s="203"/>
      <c r="GM26" s="203"/>
      <c r="GN26" s="203"/>
      <c r="GO26" s="203"/>
      <c r="GP26" s="203"/>
      <c r="GQ26" s="203"/>
      <c r="GR26" s="203"/>
      <c r="GS26" s="203"/>
      <c r="GT26" s="203"/>
      <c r="GU26" s="203"/>
      <c r="GV26" s="203"/>
      <c r="GW26" s="203"/>
      <c r="GX26" s="203"/>
      <c r="GY26" s="203"/>
      <c r="GZ26" s="203"/>
      <c r="HA26" s="203"/>
      <c r="HB26" s="203"/>
      <c r="HC26" s="203"/>
      <c r="HD26" s="203"/>
      <c r="HE26" s="203"/>
      <c r="HF26" s="203"/>
      <c r="HG26" s="203"/>
      <c r="HH26" s="203"/>
      <c r="HI26" s="203"/>
      <c r="HJ26" s="203"/>
      <c r="HK26" s="203"/>
      <c r="HL26" s="203"/>
      <c r="HM26" s="203"/>
      <c r="HN26" s="203"/>
      <c r="HO26" s="203"/>
      <c r="HP26" s="203"/>
      <c r="HQ26" s="203"/>
      <c r="HR26" s="203"/>
      <c r="HS26" s="203"/>
      <c r="HT26" s="203"/>
      <c r="HU26" s="203"/>
      <c r="HV26" s="203"/>
      <c r="HW26" s="203"/>
      <c r="HX26" s="203"/>
      <c r="HY26" s="203"/>
      <c r="HZ26" s="203"/>
      <c r="IA26" s="203"/>
      <c r="IB26" s="203"/>
      <c r="IC26" s="203"/>
      <c r="ID26" s="203"/>
      <c r="IE26" s="203"/>
      <c r="IF26" s="203"/>
      <c r="IG26" s="203"/>
      <c r="IH26" s="203"/>
      <c r="II26" s="203"/>
      <c r="IJ26" s="203"/>
      <c r="IK26" s="203"/>
      <c r="IL26" s="203"/>
      <c r="IM26" s="203"/>
      <c r="IN26" s="203"/>
      <c r="IO26" s="203"/>
      <c r="IP26" s="203"/>
    </row>
    <row r="27" spans="1:250" s="262" customFormat="1" ht="24" customHeight="1">
      <c r="A27" s="203"/>
      <c r="B27" s="234"/>
      <c r="C27" s="203"/>
      <c r="D27" s="228"/>
      <c r="E27" s="203"/>
      <c r="F27" s="203"/>
      <c r="G27" s="203"/>
      <c r="H27" s="203"/>
      <c r="I27" s="203"/>
      <c r="J27" s="203"/>
      <c r="K27" s="203"/>
      <c r="L27" s="203"/>
      <c r="M27" s="203"/>
      <c r="N27" s="203"/>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203"/>
      <c r="AL27" s="203"/>
      <c r="AM27" s="203"/>
      <c r="AN27" s="203"/>
      <c r="AO27" s="203"/>
      <c r="AP27" s="203"/>
      <c r="AQ27" s="203"/>
      <c r="AR27" s="203"/>
      <c r="AS27" s="203"/>
      <c r="AT27" s="203"/>
      <c r="AU27" s="203"/>
      <c r="AV27" s="203"/>
      <c r="AW27" s="203"/>
      <c r="AX27" s="203"/>
      <c r="AY27" s="203"/>
      <c r="AZ27" s="203"/>
      <c r="BA27" s="203"/>
      <c r="BB27" s="203"/>
      <c r="BC27" s="203"/>
      <c r="BD27" s="203"/>
      <c r="BE27" s="203"/>
      <c r="BF27" s="203"/>
      <c r="BG27" s="203"/>
      <c r="BH27" s="203"/>
      <c r="BI27" s="203"/>
      <c r="BJ27" s="203"/>
      <c r="BK27" s="203"/>
      <c r="BL27" s="203"/>
      <c r="BM27" s="203"/>
      <c r="BN27" s="203"/>
      <c r="BO27" s="203"/>
      <c r="BP27" s="203"/>
      <c r="BQ27" s="203"/>
      <c r="BR27" s="203"/>
      <c r="BS27" s="203"/>
      <c r="BT27" s="203"/>
      <c r="BU27" s="203"/>
      <c r="BV27" s="203"/>
      <c r="BW27" s="203"/>
      <c r="BX27" s="203"/>
      <c r="BY27" s="203"/>
      <c r="BZ27" s="203"/>
      <c r="CA27" s="203"/>
      <c r="CB27" s="203"/>
      <c r="CC27" s="203"/>
      <c r="CD27" s="203"/>
      <c r="CE27" s="203"/>
      <c r="CF27" s="203"/>
      <c r="CG27" s="203"/>
      <c r="CH27" s="203"/>
      <c r="CI27" s="203"/>
      <c r="CJ27" s="203"/>
      <c r="CK27" s="203"/>
      <c r="CL27" s="203"/>
      <c r="CM27" s="203"/>
      <c r="CN27" s="203"/>
      <c r="CO27" s="203"/>
      <c r="CP27" s="203"/>
      <c r="CQ27" s="203"/>
      <c r="CR27" s="203"/>
      <c r="CS27" s="203"/>
      <c r="CT27" s="203"/>
      <c r="CU27" s="203"/>
      <c r="CV27" s="203"/>
      <c r="CW27" s="203"/>
      <c r="CX27" s="203"/>
      <c r="CY27" s="203"/>
      <c r="CZ27" s="203"/>
      <c r="DA27" s="203"/>
      <c r="DB27" s="203"/>
      <c r="DC27" s="203"/>
      <c r="DD27" s="203"/>
      <c r="DE27" s="203"/>
      <c r="DF27" s="203"/>
      <c r="DG27" s="203"/>
      <c r="DH27" s="203"/>
      <c r="DI27" s="203"/>
      <c r="DJ27" s="203"/>
      <c r="DK27" s="203"/>
      <c r="DL27" s="203"/>
      <c r="DM27" s="203"/>
      <c r="DN27" s="203"/>
      <c r="DO27" s="203"/>
      <c r="DP27" s="203"/>
      <c r="DQ27" s="203"/>
      <c r="DR27" s="203"/>
      <c r="DS27" s="203"/>
      <c r="DT27" s="203"/>
      <c r="DU27" s="203"/>
      <c r="DV27" s="203"/>
      <c r="DW27" s="203"/>
      <c r="DX27" s="203"/>
      <c r="DY27" s="203"/>
      <c r="DZ27" s="203"/>
      <c r="EA27" s="203"/>
      <c r="EB27" s="203"/>
      <c r="EC27" s="203"/>
      <c r="ED27" s="203"/>
      <c r="EE27" s="203"/>
      <c r="EF27" s="203"/>
      <c r="EG27" s="203"/>
      <c r="EH27" s="203"/>
      <c r="EI27" s="203"/>
      <c r="EJ27" s="203"/>
      <c r="EK27" s="203"/>
      <c r="EL27" s="203"/>
      <c r="EM27" s="203"/>
      <c r="EN27" s="203"/>
      <c r="EO27" s="203"/>
      <c r="EP27" s="203"/>
      <c r="EQ27" s="203"/>
      <c r="ER27" s="203"/>
      <c r="ES27" s="203"/>
      <c r="ET27" s="203"/>
      <c r="EU27" s="203"/>
      <c r="EV27" s="203"/>
      <c r="EW27" s="203"/>
      <c r="EX27" s="203"/>
      <c r="EY27" s="203"/>
      <c r="EZ27" s="203"/>
      <c r="FA27" s="203"/>
      <c r="FB27" s="203"/>
      <c r="FC27" s="203"/>
      <c r="FD27" s="203"/>
      <c r="FE27" s="203"/>
      <c r="FF27" s="203"/>
      <c r="FG27" s="203"/>
      <c r="FH27" s="203"/>
      <c r="FI27" s="203"/>
      <c r="FJ27" s="203"/>
      <c r="FK27" s="203"/>
      <c r="FL27" s="203"/>
      <c r="FM27" s="203"/>
      <c r="FN27" s="203"/>
      <c r="FO27" s="203"/>
      <c r="FP27" s="203"/>
      <c r="FQ27" s="203"/>
      <c r="FR27" s="203"/>
      <c r="FS27" s="203"/>
      <c r="FT27" s="203"/>
      <c r="FU27" s="203"/>
      <c r="FV27" s="203"/>
      <c r="FW27" s="203"/>
      <c r="FX27" s="203"/>
      <c r="FY27" s="203"/>
      <c r="FZ27" s="203"/>
      <c r="GA27" s="203"/>
      <c r="GB27" s="203"/>
      <c r="GC27" s="203"/>
      <c r="GD27" s="203"/>
      <c r="GE27" s="203"/>
      <c r="GF27" s="203"/>
      <c r="GG27" s="203"/>
      <c r="GH27" s="203"/>
      <c r="GI27" s="203"/>
      <c r="GJ27" s="203"/>
      <c r="GK27" s="203"/>
      <c r="GL27" s="203"/>
      <c r="GM27" s="203"/>
      <c r="GN27" s="203"/>
      <c r="GO27" s="203"/>
      <c r="GP27" s="203"/>
      <c r="GQ27" s="203"/>
      <c r="GR27" s="203"/>
      <c r="GS27" s="203"/>
      <c r="GT27" s="203"/>
      <c r="GU27" s="203"/>
      <c r="GV27" s="203"/>
      <c r="GW27" s="203"/>
      <c r="GX27" s="203"/>
      <c r="GY27" s="203"/>
      <c r="GZ27" s="203"/>
      <c r="HA27" s="203"/>
      <c r="HB27" s="203"/>
      <c r="HC27" s="203"/>
      <c r="HD27" s="203"/>
      <c r="HE27" s="203"/>
      <c r="HF27" s="203"/>
      <c r="HG27" s="203"/>
      <c r="HH27" s="203"/>
      <c r="HI27" s="203"/>
      <c r="HJ27" s="203"/>
      <c r="HK27" s="203"/>
      <c r="HL27" s="203"/>
      <c r="HM27" s="203"/>
      <c r="HN27" s="203"/>
      <c r="HO27" s="203"/>
      <c r="HP27" s="203"/>
      <c r="HQ27" s="203"/>
      <c r="HR27" s="203"/>
      <c r="HS27" s="203"/>
      <c r="HT27" s="203"/>
      <c r="HU27" s="203"/>
      <c r="HV27" s="203"/>
      <c r="HW27" s="203"/>
      <c r="HX27" s="203"/>
      <c r="HY27" s="203"/>
      <c r="HZ27" s="203"/>
      <c r="IA27" s="203"/>
      <c r="IB27" s="203"/>
      <c r="IC27" s="203"/>
      <c r="ID27" s="203"/>
      <c r="IE27" s="203"/>
      <c r="IF27" s="203"/>
      <c r="IG27" s="203"/>
      <c r="IH27" s="203"/>
      <c r="II27" s="203"/>
      <c r="IJ27" s="203"/>
      <c r="IK27" s="203"/>
      <c r="IL27" s="203"/>
      <c r="IM27" s="203"/>
      <c r="IN27" s="203"/>
      <c r="IO27" s="203"/>
      <c r="IP27" s="203"/>
    </row>
    <row r="28" spans="1:250" s="262" customFormat="1" ht="24" customHeight="1">
      <c r="A28" s="203"/>
      <c r="B28" s="234"/>
      <c r="C28" s="203"/>
      <c r="D28" s="228"/>
      <c r="E28" s="203"/>
      <c r="F28" s="203"/>
      <c r="G28" s="203"/>
      <c r="H28" s="203"/>
      <c r="I28" s="203"/>
      <c r="J28" s="203"/>
      <c r="K28" s="203"/>
      <c r="L28" s="203"/>
      <c r="M28" s="203"/>
      <c r="N28" s="203"/>
      <c r="O28" s="203"/>
      <c r="P28" s="203"/>
      <c r="Q28" s="203"/>
      <c r="R28" s="203"/>
      <c r="S28" s="203"/>
      <c r="T28" s="203"/>
      <c r="U28" s="203"/>
      <c r="V28" s="203"/>
      <c r="W28" s="203"/>
      <c r="X28" s="203"/>
      <c r="Y28" s="203"/>
      <c r="Z28" s="203"/>
      <c r="AA28" s="203"/>
      <c r="AB28" s="203"/>
      <c r="AC28" s="203"/>
      <c r="AD28" s="203"/>
      <c r="AE28" s="203"/>
      <c r="AF28" s="203"/>
      <c r="AG28" s="203"/>
      <c r="AH28" s="203"/>
      <c r="AI28" s="203"/>
      <c r="AJ28" s="203"/>
      <c r="AK28" s="203"/>
      <c r="AL28" s="203"/>
      <c r="AM28" s="203"/>
      <c r="AN28" s="203"/>
      <c r="AO28" s="203"/>
      <c r="AP28" s="203"/>
      <c r="AQ28" s="203"/>
      <c r="AR28" s="203"/>
      <c r="AS28" s="203"/>
      <c r="AT28" s="203"/>
      <c r="AU28" s="203"/>
      <c r="AV28" s="203"/>
      <c r="AW28" s="203"/>
      <c r="AX28" s="203"/>
      <c r="AY28" s="203"/>
      <c r="AZ28" s="203"/>
      <c r="BA28" s="203"/>
      <c r="BB28" s="203"/>
      <c r="BC28" s="203"/>
      <c r="BD28" s="203"/>
      <c r="BE28" s="203"/>
      <c r="BF28" s="203"/>
      <c r="BG28" s="203"/>
      <c r="BH28" s="203"/>
      <c r="BI28" s="203"/>
      <c r="BJ28" s="203"/>
      <c r="BK28" s="203"/>
      <c r="BL28" s="203"/>
      <c r="BM28" s="203"/>
      <c r="BN28" s="203"/>
      <c r="BO28" s="203"/>
      <c r="BP28" s="203"/>
      <c r="BQ28" s="203"/>
      <c r="BR28" s="203"/>
      <c r="BS28" s="203"/>
      <c r="BT28" s="203"/>
      <c r="BU28" s="203"/>
      <c r="BV28" s="203"/>
      <c r="BW28" s="203"/>
      <c r="BX28" s="203"/>
      <c r="BY28" s="203"/>
      <c r="BZ28" s="203"/>
      <c r="CA28" s="203"/>
      <c r="CB28" s="203"/>
      <c r="CC28" s="203"/>
      <c r="CD28" s="203"/>
      <c r="CE28" s="203"/>
      <c r="CF28" s="203"/>
      <c r="CG28" s="203"/>
      <c r="CH28" s="203"/>
      <c r="CI28" s="203"/>
      <c r="CJ28" s="203"/>
      <c r="CK28" s="203"/>
      <c r="CL28" s="203"/>
      <c r="CM28" s="203"/>
      <c r="CN28" s="203"/>
      <c r="CO28" s="203"/>
      <c r="CP28" s="203"/>
      <c r="CQ28" s="203"/>
      <c r="CR28" s="203"/>
      <c r="CS28" s="203"/>
      <c r="CT28" s="203"/>
      <c r="CU28" s="203"/>
      <c r="CV28" s="203"/>
      <c r="CW28" s="203"/>
      <c r="CX28" s="203"/>
      <c r="CY28" s="203"/>
      <c r="CZ28" s="203"/>
      <c r="DA28" s="203"/>
      <c r="DB28" s="203"/>
      <c r="DC28" s="203"/>
      <c r="DD28" s="203"/>
      <c r="DE28" s="203"/>
      <c r="DF28" s="203"/>
      <c r="DG28" s="203"/>
      <c r="DH28" s="203"/>
      <c r="DI28" s="203"/>
      <c r="DJ28" s="203"/>
      <c r="DK28" s="203"/>
      <c r="DL28" s="203"/>
      <c r="DM28" s="203"/>
      <c r="DN28" s="203"/>
      <c r="DO28" s="203"/>
      <c r="DP28" s="203"/>
      <c r="DQ28" s="203"/>
      <c r="DR28" s="203"/>
      <c r="DS28" s="203"/>
      <c r="DT28" s="203"/>
      <c r="DU28" s="203"/>
      <c r="DV28" s="203"/>
      <c r="DW28" s="203"/>
      <c r="DX28" s="203"/>
      <c r="DY28" s="203"/>
      <c r="DZ28" s="203"/>
      <c r="EA28" s="203"/>
      <c r="EB28" s="203"/>
      <c r="EC28" s="203"/>
      <c r="ED28" s="203"/>
      <c r="EE28" s="203"/>
      <c r="EF28" s="203"/>
      <c r="EG28" s="203"/>
      <c r="EH28" s="203"/>
      <c r="EI28" s="203"/>
      <c r="EJ28" s="203"/>
      <c r="EK28" s="203"/>
      <c r="EL28" s="203"/>
      <c r="EM28" s="203"/>
      <c r="EN28" s="203"/>
      <c r="EO28" s="203"/>
      <c r="EP28" s="203"/>
      <c r="EQ28" s="203"/>
      <c r="ER28" s="203"/>
      <c r="ES28" s="203"/>
      <c r="ET28" s="203"/>
      <c r="EU28" s="203"/>
      <c r="EV28" s="203"/>
      <c r="EW28" s="203"/>
      <c r="EX28" s="203"/>
      <c r="EY28" s="203"/>
      <c r="EZ28" s="203"/>
      <c r="FA28" s="203"/>
      <c r="FB28" s="203"/>
      <c r="FC28" s="203"/>
      <c r="FD28" s="203"/>
      <c r="FE28" s="203"/>
      <c r="FF28" s="203"/>
      <c r="FG28" s="203"/>
      <c r="FH28" s="203"/>
      <c r="FI28" s="203"/>
      <c r="FJ28" s="203"/>
      <c r="FK28" s="203"/>
      <c r="FL28" s="203"/>
      <c r="FM28" s="203"/>
      <c r="FN28" s="203"/>
      <c r="FO28" s="203"/>
      <c r="FP28" s="203"/>
      <c r="FQ28" s="203"/>
      <c r="FR28" s="203"/>
      <c r="FS28" s="203"/>
      <c r="FT28" s="203"/>
      <c r="FU28" s="203"/>
      <c r="FV28" s="203"/>
      <c r="FW28" s="203"/>
      <c r="FX28" s="203"/>
      <c r="FY28" s="203"/>
      <c r="FZ28" s="203"/>
      <c r="GA28" s="203"/>
      <c r="GB28" s="203"/>
      <c r="GC28" s="203"/>
      <c r="GD28" s="203"/>
      <c r="GE28" s="203"/>
      <c r="GF28" s="203"/>
      <c r="GG28" s="203"/>
      <c r="GH28" s="203"/>
      <c r="GI28" s="203"/>
      <c r="GJ28" s="203"/>
      <c r="GK28" s="203"/>
      <c r="GL28" s="203"/>
      <c r="GM28" s="203"/>
      <c r="GN28" s="203"/>
      <c r="GO28" s="203"/>
      <c r="GP28" s="203"/>
      <c r="GQ28" s="203"/>
      <c r="GR28" s="203"/>
      <c r="GS28" s="203"/>
      <c r="GT28" s="203"/>
      <c r="GU28" s="203"/>
      <c r="GV28" s="203"/>
      <c r="GW28" s="203"/>
      <c r="GX28" s="203"/>
      <c r="GY28" s="203"/>
      <c r="GZ28" s="203"/>
      <c r="HA28" s="203"/>
      <c r="HB28" s="203"/>
      <c r="HC28" s="203"/>
      <c r="HD28" s="203"/>
      <c r="HE28" s="203"/>
      <c r="HF28" s="203"/>
      <c r="HG28" s="203"/>
      <c r="HH28" s="203"/>
      <c r="HI28" s="203"/>
      <c r="HJ28" s="203"/>
      <c r="HK28" s="203"/>
      <c r="HL28" s="203"/>
      <c r="HM28" s="203"/>
      <c r="HN28" s="203"/>
      <c r="HO28" s="203"/>
      <c r="HP28" s="203"/>
      <c r="HQ28" s="203"/>
      <c r="HR28" s="203"/>
      <c r="HS28" s="203"/>
      <c r="HT28" s="203"/>
      <c r="HU28" s="203"/>
      <c r="HV28" s="203"/>
      <c r="HW28" s="203"/>
      <c r="HX28" s="203"/>
      <c r="HY28" s="203"/>
      <c r="HZ28" s="203"/>
      <c r="IA28" s="203"/>
      <c r="IB28" s="203"/>
      <c r="IC28" s="203"/>
      <c r="ID28" s="203"/>
      <c r="IE28" s="203"/>
      <c r="IF28" s="203"/>
      <c r="IG28" s="203"/>
      <c r="IH28" s="203"/>
      <c r="II28" s="203"/>
      <c r="IJ28" s="203"/>
      <c r="IK28" s="203"/>
      <c r="IL28" s="203"/>
      <c r="IM28" s="203"/>
      <c r="IN28" s="203"/>
      <c r="IO28" s="203"/>
      <c r="IP28" s="203"/>
    </row>
    <row r="29" spans="1:250" s="262" customFormat="1" ht="24" customHeight="1">
      <c r="A29" s="203"/>
      <c r="B29" s="234"/>
      <c r="C29" s="203"/>
      <c r="D29" s="228"/>
      <c r="E29" s="203"/>
      <c r="F29" s="203"/>
      <c r="G29" s="203"/>
      <c r="H29" s="203"/>
      <c r="I29" s="203"/>
      <c r="J29" s="203"/>
      <c r="K29" s="203"/>
      <c r="L29" s="203"/>
      <c r="M29" s="203"/>
      <c r="N29" s="203"/>
      <c r="O29" s="203"/>
      <c r="P29" s="203"/>
      <c r="Q29" s="203"/>
      <c r="R29" s="203"/>
      <c r="S29" s="203"/>
      <c r="T29" s="203"/>
      <c r="U29" s="203"/>
      <c r="V29" s="203"/>
      <c r="W29" s="203"/>
      <c r="X29" s="203"/>
      <c r="Y29" s="203"/>
      <c r="Z29" s="203"/>
      <c r="AA29" s="203"/>
      <c r="AB29" s="203"/>
      <c r="AC29" s="203"/>
      <c r="AD29" s="203"/>
      <c r="AE29" s="203"/>
      <c r="AF29" s="203"/>
      <c r="AG29" s="203"/>
      <c r="AH29" s="203"/>
      <c r="AI29" s="203"/>
      <c r="AJ29" s="203"/>
      <c r="AK29" s="203"/>
      <c r="AL29" s="203"/>
      <c r="AM29" s="203"/>
      <c r="AN29" s="203"/>
      <c r="AO29" s="203"/>
      <c r="AP29" s="203"/>
      <c r="AQ29" s="203"/>
      <c r="AR29" s="203"/>
      <c r="AS29" s="203"/>
      <c r="AT29" s="203"/>
      <c r="AU29" s="203"/>
      <c r="AV29" s="203"/>
      <c r="AW29" s="203"/>
      <c r="AX29" s="203"/>
      <c r="AY29" s="203"/>
      <c r="AZ29" s="203"/>
      <c r="BA29" s="203"/>
      <c r="BB29" s="203"/>
      <c r="BC29" s="203"/>
      <c r="BD29" s="203"/>
      <c r="BE29" s="203"/>
      <c r="BF29" s="203"/>
      <c r="BG29" s="203"/>
      <c r="BH29" s="203"/>
      <c r="BI29" s="203"/>
      <c r="BJ29" s="203"/>
      <c r="BK29" s="203"/>
      <c r="BL29" s="203"/>
      <c r="BM29" s="203"/>
      <c r="BN29" s="203"/>
      <c r="BO29" s="203"/>
      <c r="BP29" s="203"/>
      <c r="BQ29" s="203"/>
      <c r="BR29" s="203"/>
      <c r="BS29" s="203"/>
      <c r="BT29" s="203"/>
      <c r="BU29" s="203"/>
      <c r="BV29" s="203"/>
      <c r="BW29" s="203"/>
      <c r="BX29" s="203"/>
      <c r="BY29" s="203"/>
      <c r="BZ29" s="203"/>
      <c r="CA29" s="203"/>
      <c r="CB29" s="203"/>
      <c r="CC29" s="203"/>
      <c r="CD29" s="203"/>
      <c r="CE29" s="203"/>
      <c r="CF29" s="203"/>
      <c r="CG29" s="203"/>
      <c r="CH29" s="203"/>
      <c r="CI29" s="203"/>
      <c r="CJ29" s="203"/>
      <c r="CK29" s="203"/>
      <c r="CL29" s="203"/>
      <c r="CM29" s="203"/>
      <c r="CN29" s="203"/>
      <c r="CO29" s="203"/>
      <c r="CP29" s="203"/>
      <c r="CQ29" s="203"/>
      <c r="CR29" s="203"/>
      <c r="CS29" s="203"/>
      <c r="CT29" s="203"/>
      <c r="CU29" s="203"/>
      <c r="CV29" s="203"/>
      <c r="CW29" s="203"/>
      <c r="CX29" s="203"/>
      <c r="CY29" s="203"/>
      <c r="CZ29" s="203"/>
      <c r="DA29" s="203"/>
      <c r="DB29" s="203"/>
      <c r="DC29" s="203"/>
      <c r="DD29" s="203"/>
      <c r="DE29" s="203"/>
      <c r="DF29" s="203"/>
      <c r="DG29" s="203"/>
      <c r="DH29" s="203"/>
      <c r="DI29" s="203"/>
      <c r="DJ29" s="203"/>
      <c r="DK29" s="203"/>
      <c r="DL29" s="203"/>
      <c r="DM29" s="203"/>
      <c r="DN29" s="203"/>
      <c r="DO29" s="203"/>
      <c r="DP29" s="203"/>
      <c r="DQ29" s="203"/>
      <c r="DR29" s="203"/>
      <c r="DS29" s="203"/>
      <c r="DT29" s="203"/>
      <c r="DU29" s="203"/>
      <c r="DV29" s="203"/>
      <c r="DW29" s="203"/>
      <c r="DX29" s="203"/>
      <c r="DY29" s="203"/>
      <c r="DZ29" s="203"/>
      <c r="EA29" s="203"/>
      <c r="EB29" s="203"/>
      <c r="EC29" s="203"/>
      <c r="ED29" s="203"/>
      <c r="EE29" s="203"/>
      <c r="EF29" s="203"/>
      <c r="EG29" s="203"/>
      <c r="EH29" s="203"/>
      <c r="EI29" s="203"/>
      <c r="EJ29" s="203"/>
      <c r="EK29" s="203"/>
      <c r="EL29" s="203"/>
      <c r="EM29" s="203"/>
      <c r="EN29" s="203"/>
      <c r="EO29" s="203"/>
      <c r="EP29" s="203"/>
      <c r="EQ29" s="203"/>
      <c r="ER29" s="203"/>
      <c r="ES29" s="203"/>
      <c r="ET29" s="203"/>
      <c r="EU29" s="203"/>
      <c r="EV29" s="203"/>
      <c r="EW29" s="203"/>
      <c r="EX29" s="203"/>
      <c r="EY29" s="203"/>
      <c r="EZ29" s="203"/>
      <c r="FA29" s="203"/>
      <c r="FB29" s="203"/>
      <c r="FC29" s="203"/>
      <c r="FD29" s="203"/>
      <c r="FE29" s="203"/>
      <c r="FF29" s="203"/>
      <c r="FG29" s="203"/>
      <c r="FH29" s="203"/>
      <c r="FI29" s="203"/>
      <c r="FJ29" s="203"/>
      <c r="FK29" s="203"/>
      <c r="FL29" s="203"/>
      <c r="FM29" s="203"/>
      <c r="FN29" s="203"/>
      <c r="FO29" s="203"/>
      <c r="FP29" s="203"/>
      <c r="FQ29" s="203"/>
      <c r="FR29" s="203"/>
      <c r="FS29" s="203"/>
      <c r="FT29" s="203"/>
      <c r="FU29" s="203"/>
      <c r="FV29" s="203"/>
      <c r="FW29" s="203"/>
      <c r="FX29" s="203"/>
      <c r="FY29" s="203"/>
      <c r="FZ29" s="203"/>
      <c r="GA29" s="203"/>
      <c r="GB29" s="203"/>
      <c r="GC29" s="203"/>
      <c r="GD29" s="203"/>
      <c r="GE29" s="203"/>
      <c r="GF29" s="203"/>
      <c r="GG29" s="203"/>
      <c r="GH29" s="203"/>
      <c r="GI29" s="203"/>
      <c r="GJ29" s="203"/>
      <c r="GK29" s="203"/>
      <c r="GL29" s="203"/>
      <c r="GM29" s="203"/>
      <c r="GN29" s="203"/>
      <c r="GO29" s="203"/>
      <c r="GP29" s="203"/>
      <c r="GQ29" s="203"/>
      <c r="GR29" s="203"/>
      <c r="GS29" s="203"/>
      <c r="GT29" s="203"/>
      <c r="GU29" s="203"/>
      <c r="GV29" s="203"/>
      <c r="GW29" s="203"/>
      <c r="GX29" s="203"/>
      <c r="GY29" s="203"/>
      <c r="GZ29" s="203"/>
      <c r="HA29" s="203"/>
      <c r="HB29" s="203"/>
      <c r="HC29" s="203"/>
      <c r="HD29" s="203"/>
      <c r="HE29" s="203"/>
      <c r="HF29" s="203"/>
      <c r="HG29" s="203"/>
      <c r="HH29" s="203"/>
      <c r="HI29" s="203"/>
      <c r="HJ29" s="203"/>
      <c r="HK29" s="203"/>
      <c r="HL29" s="203"/>
      <c r="HM29" s="203"/>
      <c r="HN29" s="203"/>
      <c r="HO29" s="203"/>
      <c r="HP29" s="203"/>
      <c r="HQ29" s="203"/>
      <c r="HR29" s="203"/>
      <c r="HS29" s="203"/>
      <c r="HT29" s="203"/>
      <c r="HU29" s="203"/>
      <c r="HV29" s="203"/>
      <c r="HW29" s="203"/>
      <c r="HX29" s="203"/>
      <c r="HY29" s="203"/>
      <c r="HZ29" s="203"/>
      <c r="IA29" s="203"/>
      <c r="IB29" s="203"/>
      <c r="IC29" s="203"/>
      <c r="ID29" s="203"/>
      <c r="IE29" s="203"/>
      <c r="IF29" s="203"/>
      <c r="IG29" s="203"/>
      <c r="IH29" s="203"/>
      <c r="II29" s="203"/>
      <c r="IJ29" s="203"/>
      <c r="IK29" s="203"/>
      <c r="IL29" s="203"/>
      <c r="IM29" s="203"/>
      <c r="IN29" s="203"/>
      <c r="IO29" s="203"/>
      <c r="IP29" s="203"/>
    </row>
    <row r="30" spans="1:250" s="262" customFormat="1" ht="24" customHeight="1">
      <c r="A30" s="203"/>
      <c r="B30" s="234"/>
      <c r="C30" s="203"/>
      <c r="D30" s="228"/>
      <c r="E30" s="203"/>
      <c r="F30" s="203"/>
      <c r="G30" s="203"/>
      <c r="H30" s="203"/>
      <c r="I30" s="203"/>
      <c r="J30" s="203"/>
      <c r="K30" s="203"/>
      <c r="L30" s="203"/>
      <c r="M30" s="203"/>
      <c r="N30" s="203"/>
      <c r="O30" s="203"/>
      <c r="P30" s="203"/>
      <c r="Q30" s="203"/>
      <c r="R30" s="203"/>
      <c r="S30" s="203"/>
      <c r="T30" s="203"/>
      <c r="U30" s="203"/>
      <c r="V30" s="203"/>
      <c r="W30" s="203"/>
      <c r="X30" s="203"/>
      <c r="Y30" s="203"/>
      <c r="Z30" s="203"/>
      <c r="AA30" s="203"/>
      <c r="AB30" s="203"/>
      <c r="AC30" s="203"/>
      <c r="AD30" s="203"/>
      <c r="AE30" s="203"/>
      <c r="AF30" s="203"/>
      <c r="AG30" s="203"/>
      <c r="AH30" s="203"/>
      <c r="AI30" s="203"/>
      <c r="AJ30" s="203"/>
      <c r="AK30" s="203"/>
      <c r="AL30" s="203"/>
      <c r="AM30" s="203"/>
      <c r="AN30" s="203"/>
      <c r="AO30" s="203"/>
      <c r="AP30" s="203"/>
      <c r="AQ30" s="203"/>
      <c r="AR30" s="203"/>
      <c r="AS30" s="203"/>
      <c r="AT30" s="203"/>
      <c r="AU30" s="203"/>
      <c r="AV30" s="203"/>
      <c r="AW30" s="203"/>
      <c r="AX30" s="203"/>
      <c r="AY30" s="203"/>
      <c r="AZ30" s="203"/>
      <c r="BA30" s="203"/>
      <c r="BB30" s="203"/>
      <c r="BC30" s="203"/>
      <c r="BD30" s="203"/>
      <c r="BE30" s="203"/>
      <c r="BF30" s="203"/>
      <c r="BG30" s="203"/>
      <c r="BH30" s="203"/>
      <c r="BI30" s="203"/>
      <c r="BJ30" s="203"/>
      <c r="BK30" s="203"/>
      <c r="BL30" s="203"/>
      <c r="BM30" s="203"/>
      <c r="BN30" s="203"/>
      <c r="BO30" s="203"/>
      <c r="BP30" s="203"/>
      <c r="BQ30" s="203"/>
      <c r="BR30" s="203"/>
      <c r="BS30" s="203"/>
      <c r="BT30" s="203"/>
      <c r="BU30" s="203"/>
      <c r="BV30" s="203"/>
      <c r="BW30" s="203"/>
      <c r="BX30" s="203"/>
      <c r="BY30" s="203"/>
      <c r="BZ30" s="203"/>
      <c r="CA30" s="203"/>
      <c r="CB30" s="203"/>
      <c r="CC30" s="203"/>
      <c r="CD30" s="203"/>
      <c r="CE30" s="203"/>
      <c r="CF30" s="203"/>
      <c r="CG30" s="203"/>
      <c r="CH30" s="203"/>
      <c r="CI30" s="203"/>
      <c r="CJ30" s="203"/>
      <c r="CK30" s="203"/>
      <c r="CL30" s="203"/>
      <c r="CM30" s="203"/>
      <c r="CN30" s="203"/>
      <c r="CO30" s="203"/>
      <c r="CP30" s="203"/>
      <c r="CQ30" s="203"/>
      <c r="CR30" s="203"/>
      <c r="CS30" s="203"/>
      <c r="CT30" s="203"/>
      <c r="CU30" s="203"/>
      <c r="CV30" s="203"/>
      <c r="CW30" s="203"/>
      <c r="CX30" s="203"/>
      <c r="CY30" s="203"/>
      <c r="CZ30" s="203"/>
      <c r="DA30" s="203"/>
      <c r="DB30" s="203"/>
      <c r="DC30" s="203"/>
      <c r="DD30" s="203"/>
      <c r="DE30" s="203"/>
      <c r="DF30" s="203"/>
      <c r="DG30" s="203"/>
      <c r="DH30" s="203"/>
      <c r="DI30" s="203"/>
      <c r="DJ30" s="203"/>
      <c r="DK30" s="203"/>
      <c r="DL30" s="203"/>
      <c r="DM30" s="203"/>
      <c r="DN30" s="203"/>
      <c r="DO30" s="203"/>
      <c r="DP30" s="203"/>
      <c r="DQ30" s="203"/>
      <c r="DR30" s="203"/>
      <c r="DS30" s="203"/>
      <c r="DT30" s="203"/>
      <c r="DU30" s="203"/>
      <c r="DV30" s="203"/>
      <c r="DW30" s="203"/>
      <c r="DX30" s="203"/>
      <c r="DY30" s="203"/>
      <c r="DZ30" s="203"/>
      <c r="EA30" s="203"/>
      <c r="EB30" s="203"/>
      <c r="EC30" s="203"/>
      <c r="ED30" s="203"/>
      <c r="EE30" s="203"/>
      <c r="EF30" s="203"/>
      <c r="EG30" s="203"/>
      <c r="EH30" s="203"/>
      <c r="EI30" s="203"/>
      <c r="EJ30" s="203"/>
      <c r="EK30" s="203"/>
      <c r="EL30" s="203"/>
      <c r="EM30" s="203"/>
      <c r="EN30" s="203"/>
      <c r="EO30" s="203"/>
      <c r="EP30" s="203"/>
      <c r="EQ30" s="203"/>
      <c r="ER30" s="203"/>
      <c r="ES30" s="203"/>
      <c r="ET30" s="203"/>
      <c r="EU30" s="203"/>
      <c r="EV30" s="203"/>
      <c r="EW30" s="203"/>
      <c r="EX30" s="203"/>
      <c r="EY30" s="203"/>
      <c r="EZ30" s="203"/>
      <c r="FA30" s="203"/>
      <c r="FB30" s="203"/>
      <c r="FC30" s="203"/>
      <c r="FD30" s="203"/>
      <c r="FE30" s="203"/>
      <c r="FF30" s="203"/>
      <c r="FG30" s="203"/>
      <c r="FH30" s="203"/>
      <c r="FI30" s="203"/>
      <c r="FJ30" s="203"/>
      <c r="FK30" s="203"/>
      <c r="FL30" s="203"/>
      <c r="FM30" s="203"/>
      <c r="FN30" s="203"/>
      <c r="FO30" s="203"/>
      <c r="FP30" s="203"/>
      <c r="FQ30" s="203"/>
      <c r="FR30" s="203"/>
      <c r="FS30" s="203"/>
      <c r="FT30" s="203"/>
      <c r="FU30" s="203"/>
      <c r="FV30" s="203"/>
      <c r="FW30" s="203"/>
      <c r="FX30" s="203"/>
      <c r="FY30" s="203"/>
      <c r="FZ30" s="203"/>
      <c r="GA30" s="203"/>
      <c r="GB30" s="203"/>
      <c r="GC30" s="203"/>
      <c r="GD30" s="203"/>
      <c r="GE30" s="203"/>
      <c r="GF30" s="203"/>
      <c r="GG30" s="203"/>
      <c r="GH30" s="203"/>
      <c r="GI30" s="203"/>
      <c r="GJ30" s="203"/>
      <c r="GK30" s="203"/>
      <c r="GL30" s="203"/>
      <c r="GM30" s="203"/>
      <c r="GN30" s="203"/>
      <c r="GO30" s="203"/>
      <c r="GP30" s="203"/>
      <c r="GQ30" s="203"/>
      <c r="GR30" s="203"/>
      <c r="GS30" s="203"/>
      <c r="GT30" s="203"/>
      <c r="GU30" s="203"/>
      <c r="GV30" s="203"/>
      <c r="GW30" s="203"/>
      <c r="GX30" s="203"/>
      <c r="GY30" s="203"/>
      <c r="GZ30" s="203"/>
      <c r="HA30" s="203"/>
      <c r="HB30" s="203"/>
      <c r="HC30" s="203"/>
      <c r="HD30" s="203"/>
      <c r="HE30" s="203"/>
      <c r="HF30" s="203"/>
      <c r="HG30" s="203"/>
      <c r="HH30" s="203"/>
      <c r="HI30" s="203"/>
      <c r="HJ30" s="203"/>
      <c r="HK30" s="203"/>
      <c r="HL30" s="203"/>
      <c r="HM30" s="203"/>
      <c r="HN30" s="203"/>
      <c r="HO30" s="203"/>
      <c r="HP30" s="203"/>
      <c r="HQ30" s="203"/>
      <c r="HR30" s="203"/>
      <c r="HS30" s="203"/>
      <c r="HT30" s="203"/>
      <c r="HU30" s="203"/>
      <c r="HV30" s="203"/>
      <c r="HW30" s="203"/>
      <c r="HX30" s="203"/>
      <c r="HY30" s="203"/>
      <c r="HZ30" s="203"/>
      <c r="IA30" s="203"/>
      <c r="IB30" s="203"/>
      <c r="IC30" s="203"/>
      <c r="ID30" s="203"/>
      <c r="IE30" s="203"/>
      <c r="IF30" s="203"/>
      <c r="IG30" s="203"/>
      <c r="IH30" s="203"/>
      <c r="II30" s="203"/>
      <c r="IJ30" s="203"/>
      <c r="IK30" s="203"/>
      <c r="IL30" s="203"/>
      <c r="IM30" s="203"/>
      <c r="IN30" s="203"/>
      <c r="IO30" s="203"/>
      <c r="IP30" s="203"/>
    </row>
    <row r="31" spans="1:250" s="262" customFormat="1" ht="24" customHeight="1">
      <c r="A31" s="203"/>
      <c r="B31" s="234"/>
      <c r="C31" s="203"/>
      <c r="D31" s="228"/>
      <c r="E31" s="203"/>
      <c r="F31" s="203"/>
      <c r="G31" s="203"/>
      <c r="H31" s="203"/>
      <c r="I31" s="203"/>
      <c r="J31" s="203"/>
      <c r="K31" s="203"/>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3"/>
      <c r="AX31" s="203"/>
      <c r="AY31" s="203"/>
      <c r="AZ31" s="203"/>
      <c r="BA31" s="203"/>
      <c r="BB31" s="203"/>
      <c r="BC31" s="203"/>
      <c r="BD31" s="203"/>
      <c r="BE31" s="203"/>
      <c r="BF31" s="203"/>
      <c r="BG31" s="203"/>
      <c r="BH31" s="203"/>
      <c r="BI31" s="203"/>
      <c r="BJ31" s="203"/>
      <c r="BK31" s="203"/>
      <c r="BL31" s="203"/>
      <c r="BM31" s="203"/>
      <c r="BN31" s="203"/>
      <c r="BO31" s="203"/>
      <c r="BP31" s="203"/>
      <c r="BQ31" s="203"/>
      <c r="BR31" s="203"/>
      <c r="BS31" s="203"/>
      <c r="BT31" s="203"/>
      <c r="BU31" s="203"/>
      <c r="BV31" s="203"/>
      <c r="BW31" s="203"/>
      <c r="BX31" s="203"/>
      <c r="BY31" s="203"/>
      <c r="BZ31" s="203"/>
      <c r="CA31" s="203"/>
      <c r="CB31" s="203"/>
      <c r="CC31" s="203"/>
      <c r="CD31" s="203"/>
      <c r="CE31" s="203"/>
      <c r="CF31" s="203"/>
      <c r="CG31" s="203"/>
      <c r="CH31" s="203"/>
      <c r="CI31" s="203"/>
      <c r="CJ31" s="203"/>
      <c r="CK31" s="203"/>
      <c r="CL31" s="203"/>
      <c r="CM31" s="203"/>
      <c r="CN31" s="203"/>
      <c r="CO31" s="203"/>
      <c r="CP31" s="203"/>
      <c r="CQ31" s="203"/>
      <c r="CR31" s="203"/>
      <c r="CS31" s="203"/>
      <c r="CT31" s="203"/>
      <c r="CU31" s="203"/>
      <c r="CV31" s="203"/>
      <c r="CW31" s="203"/>
      <c r="CX31" s="203"/>
      <c r="CY31" s="203"/>
      <c r="CZ31" s="203"/>
      <c r="DA31" s="203"/>
      <c r="DB31" s="203"/>
      <c r="DC31" s="203"/>
      <c r="DD31" s="203"/>
      <c r="DE31" s="203"/>
      <c r="DF31" s="203"/>
      <c r="DG31" s="203"/>
      <c r="DH31" s="203"/>
      <c r="DI31" s="203"/>
      <c r="DJ31" s="203"/>
      <c r="DK31" s="203"/>
      <c r="DL31" s="203"/>
      <c r="DM31" s="203"/>
      <c r="DN31" s="203"/>
      <c r="DO31" s="203"/>
      <c r="DP31" s="203"/>
      <c r="DQ31" s="203"/>
      <c r="DR31" s="203"/>
      <c r="DS31" s="203"/>
      <c r="DT31" s="203"/>
      <c r="DU31" s="203"/>
      <c r="DV31" s="203"/>
      <c r="DW31" s="203"/>
      <c r="DX31" s="203"/>
      <c r="DY31" s="203"/>
      <c r="DZ31" s="203"/>
      <c r="EA31" s="203"/>
      <c r="EB31" s="203"/>
      <c r="EC31" s="203"/>
      <c r="ED31" s="203"/>
      <c r="EE31" s="203"/>
      <c r="EF31" s="203"/>
      <c r="EG31" s="203"/>
      <c r="EH31" s="203"/>
      <c r="EI31" s="203"/>
      <c r="EJ31" s="203"/>
      <c r="EK31" s="203"/>
      <c r="EL31" s="203"/>
      <c r="EM31" s="203"/>
      <c r="EN31" s="203"/>
      <c r="EO31" s="203"/>
      <c r="EP31" s="203"/>
      <c r="EQ31" s="203"/>
      <c r="ER31" s="203"/>
      <c r="ES31" s="203"/>
      <c r="ET31" s="203"/>
      <c r="EU31" s="203"/>
      <c r="EV31" s="203"/>
      <c r="EW31" s="203"/>
      <c r="EX31" s="203"/>
      <c r="EY31" s="203"/>
      <c r="EZ31" s="203"/>
      <c r="FA31" s="203"/>
      <c r="FB31" s="203"/>
      <c r="FC31" s="203"/>
      <c r="FD31" s="203"/>
      <c r="FE31" s="203"/>
      <c r="FF31" s="203"/>
      <c r="FG31" s="203"/>
      <c r="FH31" s="203"/>
      <c r="FI31" s="203"/>
      <c r="FJ31" s="203"/>
      <c r="FK31" s="203"/>
      <c r="FL31" s="203"/>
      <c r="FM31" s="203"/>
      <c r="FN31" s="203"/>
      <c r="FO31" s="203"/>
      <c r="FP31" s="203"/>
      <c r="FQ31" s="203"/>
      <c r="FR31" s="203"/>
      <c r="FS31" s="203"/>
      <c r="FT31" s="203"/>
      <c r="FU31" s="203"/>
      <c r="FV31" s="203"/>
      <c r="FW31" s="203"/>
      <c r="FX31" s="203"/>
      <c r="FY31" s="203"/>
      <c r="FZ31" s="203"/>
      <c r="GA31" s="203"/>
      <c r="GB31" s="203"/>
      <c r="GC31" s="203"/>
      <c r="GD31" s="203"/>
      <c r="GE31" s="203"/>
      <c r="GF31" s="203"/>
      <c r="GG31" s="203"/>
      <c r="GH31" s="203"/>
      <c r="GI31" s="203"/>
      <c r="GJ31" s="203"/>
      <c r="GK31" s="203"/>
      <c r="GL31" s="203"/>
      <c r="GM31" s="203"/>
      <c r="GN31" s="203"/>
      <c r="GO31" s="203"/>
      <c r="GP31" s="203"/>
      <c r="GQ31" s="203"/>
      <c r="GR31" s="203"/>
      <c r="GS31" s="203"/>
      <c r="GT31" s="203"/>
      <c r="GU31" s="203"/>
      <c r="GV31" s="203"/>
      <c r="GW31" s="203"/>
      <c r="GX31" s="203"/>
      <c r="GY31" s="203"/>
      <c r="GZ31" s="203"/>
      <c r="HA31" s="203"/>
      <c r="HB31" s="203"/>
      <c r="HC31" s="203"/>
      <c r="HD31" s="203"/>
      <c r="HE31" s="203"/>
      <c r="HF31" s="203"/>
      <c r="HG31" s="203"/>
      <c r="HH31" s="203"/>
      <c r="HI31" s="203"/>
      <c r="HJ31" s="203"/>
      <c r="HK31" s="203"/>
      <c r="HL31" s="203"/>
      <c r="HM31" s="203"/>
      <c r="HN31" s="203"/>
      <c r="HO31" s="203"/>
      <c r="HP31" s="203"/>
      <c r="HQ31" s="203"/>
      <c r="HR31" s="203"/>
      <c r="HS31" s="203"/>
      <c r="HT31" s="203"/>
      <c r="HU31" s="203"/>
      <c r="HV31" s="203"/>
      <c r="HW31" s="203"/>
      <c r="HX31" s="203"/>
      <c r="HY31" s="203"/>
      <c r="HZ31" s="203"/>
      <c r="IA31" s="203"/>
      <c r="IB31" s="203"/>
      <c r="IC31" s="203"/>
      <c r="ID31" s="203"/>
      <c r="IE31" s="203"/>
      <c r="IF31" s="203"/>
      <c r="IG31" s="203"/>
      <c r="IH31" s="203"/>
      <c r="II31" s="203"/>
      <c r="IJ31" s="203"/>
      <c r="IK31" s="203"/>
      <c r="IL31" s="203"/>
      <c r="IM31" s="203"/>
      <c r="IN31" s="203"/>
      <c r="IO31" s="203"/>
      <c r="IP31" s="203"/>
    </row>
    <row r="32" spans="1:250" s="262" customFormat="1" ht="24" customHeight="1">
      <c r="A32" s="203"/>
      <c r="B32" s="234"/>
      <c r="C32" s="203"/>
      <c r="D32" s="228"/>
      <c r="E32" s="203"/>
      <c r="F32" s="203"/>
      <c r="G32" s="203"/>
      <c r="H32" s="203"/>
      <c r="I32" s="203"/>
      <c r="J32" s="203"/>
      <c r="K32" s="203"/>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3"/>
      <c r="AM32" s="203"/>
      <c r="AN32" s="203"/>
      <c r="AO32" s="203"/>
      <c r="AP32" s="203"/>
      <c r="AQ32" s="203"/>
      <c r="AR32" s="203"/>
      <c r="AS32" s="203"/>
      <c r="AT32" s="203"/>
      <c r="AU32" s="203"/>
      <c r="AV32" s="203"/>
      <c r="AW32" s="203"/>
      <c r="AX32" s="203"/>
      <c r="AY32" s="203"/>
      <c r="AZ32" s="203"/>
      <c r="BA32" s="203"/>
      <c r="BB32" s="203"/>
      <c r="BC32" s="203"/>
      <c r="BD32" s="203"/>
      <c r="BE32" s="203"/>
      <c r="BF32" s="203"/>
      <c r="BG32" s="203"/>
      <c r="BH32" s="203"/>
      <c r="BI32" s="203"/>
      <c r="BJ32" s="203"/>
      <c r="BK32" s="203"/>
      <c r="BL32" s="203"/>
      <c r="BM32" s="203"/>
      <c r="BN32" s="203"/>
      <c r="BO32" s="203"/>
      <c r="BP32" s="203"/>
      <c r="BQ32" s="203"/>
      <c r="BR32" s="203"/>
      <c r="BS32" s="203"/>
      <c r="BT32" s="203"/>
      <c r="BU32" s="203"/>
      <c r="BV32" s="203"/>
      <c r="BW32" s="203"/>
      <c r="BX32" s="203"/>
      <c r="BY32" s="203"/>
      <c r="BZ32" s="203"/>
      <c r="CA32" s="203"/>
      <c r="CB32" s="203"/>
      <c r="CC32" s="203"/>
      <c r="CD32" s="203"/>
      <c r="CE32" s="203"/>
      <c r="CF32" s="203"/>
      <c r="CG32" s="203"/>
      <c r="CH32" s="203"/>
      <c r="CI32" s="203"/>
      <c r="CJ32" s="203"/>
      <c r="CK32" s="203"/>
      <c r="CL32" s="203"/>
      <c r="CM32" s="203"/>
      <c r="CN32" s="203"/>
      <c r="CO32" s="203"/>
      <c r="CP32" s="203"/>
      <c r="CQ32" s="203"/>
      <c r="CR32" s="203"/>
      <c r="CS32" s="203"/>
      <c r="CT32" s="203"/>
      <c r="CU32" s="203"/>
      <c r="CV32" s="203"/>
      <c r="CW32" s="203"/>
      <c r="CX32" s="203"/>
      <c r="CY32" s="203"/>
      <c r="CZ32" s="203"/>
      <c r="DA32" s="203"/>
      <c r="DB32" s="203"/>
      <c r="DC32" s="203"/>
      <c r="DD32" s="203"/>
      <c r="DE32" s="203"/>
      <c r="DF32" s="203"/>
      <c r="DG32" s="203"/>
      <c r="DH32" s="203"/>
      <c r="DI32" s="203"/>
      <c r="DJ32" s="203"/>
      <c r="DK32" s="203"/>
      <c r="DL32" s="203"/>
      <c r="DM32" s="203"/>
      <c r="DN32" s="203"/>
      <c r="DO32" s="203"/>
      <c r="DP32" s="203"/>
      <c r="DQ32" s="203"/>
      <c r="DR32" s="203"/>
      <c r="DS32" s="203"/>
      <c r="DT32" s="203"/>
      <c r="DU32" s="203"/>
      <c r="DV32" s="203"/>
      <c r="DW32" s="203"/>
      <c r="DX32" s="203"/>
      <c r="DY32" s="203"/>
      <c r="DZ32" s="203"/>
      <c r="EA32" s="203"/>
      <c r="EB32" s="203"/>
      <c r="EC32" s="203"/>
      <c r="ED32" s="203"/>
      <c r="EE32" s="203"/>
      <c r="EF32" s="203"/>
      <c r="EG32" s="203"/>
      <c r="EH32" s="203"/>
      <c r="EI32" s="203"/>
      <c r="EJ32" s="203"/>
      <c r="EK32" s="203"/>
      <c r="EL32" s="203"/>
      <c r="EM32" s="203"/>
      <c r="EN32" s="203"/>
      <c r="EO32" s="203"/>
      <c r="EP32" s="203"/>
      <c r="EQ32" s="203"/>
      <c r="ER32" s="203"/>
      <c r="ES32" s="203"/>
      <c r="ET32" s="203"/>
      <c r="EU32" s="203"/>
      <c r="EV32" s="203"/>
      <c r="EW32" s="203"/>
      <c r="EX32" s="203"/>
      <c r="EY32" s="203"/>
      <c r="EZ32" s="203"/>
      <c r="FA32" s="203"/>
      <c r="FB32" s="203"/>
      <c r="FC32" s="203"/>
      <c r="FD32" s="203"/>
      <c r="FE32" s="203"/>
      <c r="FF32" s="203"/>
      <c r="FG32" s="203"/>
      <c r="FH32" s="203"/>
      <c r="FI32" s="203"/>
      <c r="FJ32" s="203"/>
      <c r="FK32" s="203"/>
      <c r="FL32" s="203"/>
      <c r="FM32" s="203"/>
      <c r="FN32" s="203"/>
      <c r="FO32" s="203"/>
      <c r="FP32" s="203"/>
      <c r="FQ32" s="203"/>
      <c r="FR32" s="203"/>
      <c r="FS32" s="203"/>
      <c r="FT32" s="203"/>
      <c r="FU32" s="203"/>
      <c r="FV32" s="203"/>
      <c r="FW32" s="203"/>
      <c r="FX32" s="203"/>
      <c r="FY32" s="203"/>
      <c r="FZ32" s="203"/>
      <c r="GA32" s="203"/>
      <c r="GB32" s="203"/>
      <c r="GC32" s="203"/>
      <c r="GD32" s="203"/>
      <c r="GE32" s="203"/>
      <c r="GF32" s="203"/>
      <c r="GG32" s="203"/>
      <c r="GH32" s="203"/>
      <c r="GI32" s="203"/>
      <c r="GJ32" s="203"/>
      <c r="GK32" s="203"/>
      <c r="GL32" s="203"/>
      <c r="GM32" s="203"/>
      <c r="GN32" s="203"/>
      <c r="GO32" s="203"/>
      <c r="GP32" s="203"/>
      <c r="GQ32" s="203"/>
      <c r="GR32" s="203"/>
      <c r="GS32" s="203"/>
      <c r="GT32" s="203"/>
      <c r="GU32" s="203"/>
      <c r="GV32" s="203"/>
      <c r="GW32" s="203"/>
      <c r="GX32" s="203"/>
      <c r="GY32" s="203"/>
      <c r="GZ32" s="203"/>
      <c r="HA32" s="203"/>
      <c r="HB32" s="203"/>
      <c r="HC32" s="203"/>
      <c r="HD32" s="203"/>
      <c r="HE32" s="203"/>
      <c r="HF32" s="203"/>
      <c r="HG32" s="203"/>
      <c r="HH32" s="203"/>
      <c r="HI32" s="203"/>
      <c r="HJ32" s="203"/>
      <c r="HK32" s="203"/>
      <c r="HL32" s="203"/>
      <c r="HM32" s="203"/>
      <c r="HN32" s="203"/>
      <c r="HO32" s="203"/>
      <c r="HP32" s="203"/>
      <c r="HQ32" s="203"/>
      <c r="HR32" s="203"/>
      <c r="HS32" s="203"/>
      <c r="HT32" s="203"/>
      <c r="HU32" s="203"/>
      <c r="HV32" s="203"/>
      <c r="HW32" s="203"/>
      <c r="HX32" s="203"/>
      <c r="HY32" s="203"/>
      <c r="HZ32" s="203"/>
      <c r="IA32" s="203"/>
      <c r="IB32" s="203"/>
      <c r="IC32" s="203"/>
      <c r="ID32" s="203"/>
      <c r="IE32" s="203"/>
      <c r="IF32" s="203"/>
      <c r="IG32" s="203"/>
      <c r="IH32" s="203"/>
      <c r="II32" s="203"/>
      <c r="IJ32" s="203"/>
      <c r="IK32" s="203"/>
      <c r="IL32" s="203"/>
      <c r="IM32" s="203"/>
      <c r="IN32" s="203"/>
      <c r="IO32" s="203"/>
      <c r="IP32" s="203"/>
    </row>
    <row r="33" spans="1:250" s="262" customFormat="1" ht="24" customHeight="1">
      <c r="A33" s="203"/>
      <c r="B33" s="234"/>
      <c r="C33" s="203"/>
      <c r="D33" s="228"/>
      <c r="E33" s="203"/>
      <c r="F33" s="203"/>
      <c r="G33" s="203"/>
      <c r="H33" s="203"/>
      <c r="I33" s="203"/>
      <c r="J33" s="203"/>
      <c r="K33" s="203"/>
      <c r="L33" s="203"/>
      <c r="M33" s="203"/>
      <c r="N33" s="203"/>
      <c r="O33" s="203"/>
      <c r="P33" s="203"/>
      <c r="Q33" s="203"/>
      <c r="R33" s="203"/>
      <c r="S33" s="203"/>
      <c r="T33" s="203"/>
      <c r="U33" s="203"/>
      <c r="V33" s="203"/>
      <c r="W33" s="203"/>
      <c r="X33" s="203"/>
      <c r="Y33" s="203"/>
      <c r="Z33" s="203"/>
      <c r="AA33" s="203"/>
      <c r="AB33" s="203"/>
      <c r="AC33" s="203"/>
      <c r="AD33" s="203"/>
      <c r="AE33" s="203"/>
      <c r="AF33" s="203"/>
      <c r="AG33" s="203"/>
      <c r="AH33" s="203"/>
      <c r="AI33" s="203"/>
      <c r="AJ33" s="203"/>
      <c r="AK33" s="203"/>
      <c r="AL33" s="203"/>
      <c r="AM33" s="203"/>
      <c r="AN33" s="203"/>
      <c r="AO33" s="203"/>
      <c r="AP33" s="203"/>
      <c r="AQ33" s="203"/>
      <c r="AR33" s="203"/>
      <c r="AS33" s="203"/>
      <c r="AT33" s="203"/>
      <c r="AU33" s="203"/>
      <c r="AV33" s="203"/>
      <c r="AW33" s="203"/>
      <c r="AX33" s="203"/>
      <c r="AY33" s="203"/>
      <c r="AZ33" s="203"/>
      <c r="BA33" s="203"/>
      <c r="BB33" s="203"/>
      <c r="BC33" s="203"/>
      <c r="BD33" s="203"/>
      <c r="BE33" s="203"/>
      <c r="BF33" s="203"/>
      <c r="BG33" s="203"/>
      <c r="BH33" s="203"/>
      <c r="BI33" s="203"/>
      <c r="BJ33" s="203"/>
      <c r="BK33" s="203"/>
      <c r="BL33" s="203"/>
      <c r="BM33" s="203"/>
      <c r="BN33" s="203"/>
      <c r="BO33" s="203"/>
      <c r="BP33" s="203"/>
      <c r="BQ33" s="203"/>
      <c r="BR33" s="203"/>
      <c r="BS33" s="203"/>
      <c r="BT33" s="203"/>
      <c r="BU33" s="203"/>
      <c r="BV33" s="203"/>
      <c r="BW33" s="203"/>
      <c r="BX33" s="203"/>
      <c r="BY33" s="203"/>
      <c r="BZ33" s="203"/>
      <c r="CA33" s="203"/>
      <c r="CB33" s="203"/>
      <c r="CC33" s="203"/>
      <c r="CD33" s="203"/>
      <c r="CE33" s="203"/>
      <c r="CF33" s="203"/>
      <c r="CG33" s="203"/>
      <c r="CH33" s="203"/>
      <c r="CI33" s="203"/>
      <c r="CJ33" s="203"/>
      <c r="CK33" s="203"/>
      <c r="CL33" s="203"/>
      <c r="CM33" s="203"/>
      <c r="CN33" s="203"/>
      <c r="CO33" s="203"/>
      <c r="CP33" s="203"/>
      <c r="CQ33" s="203"/>
      <c r="CR33" s="203"/>
      <c r="CS33" s="203"/>
      <c r="CT33" s="203"/>
      <c r="CU33" s="203"/>
      <c r="CV33" s="203"/>
      <c r="CW33" s="203"/>
      <c r="CX33" s="203"/>
      <c r="CY33" s="203"/>
      <c r="CZ33" s="203"/>
      <c r="DA33" s="203"/>
      <c r="DB33" s="203"/>
      <c r="DC33" s="203"/>
      <c r="DD33" s="203"/>
      <c r="DE33" s="203"/>
      <c r="DF33" s="203"/>
      <c r="DG33" s="203"/>
      <c r="DH33" s="203"/>
      <c r="DI33" s="203"/>
      <c r="DJ33" s="203"/>
      <c r="DK33" s="203"/>
      <c r="DL33" s="203"/>
      <c r="DM33" s="203"/>
      <c r="DN33" s="203"/>
      <c r="DO33" s="203"/>
      <c r="DP33" s="203"/>
      <c r="DQ33" s="203"/>
      <c r="DR33" s="203"/>
      <c r="DS33" s="203"/>
      <c r="DT33" s="203"/>
      <c r="DU33" s="203"/>
      <c r="DV33" s="203"/>
      <c r="DW33" s="203"/>
      <c r="DX33" s="203"/>
      <c r="DY33" s="203"/>
      <c r="DZ33" s="203"/>
      <c r="EA33" s="203"/>
      <c r="EB33" s="203"/>
      <c r="EC33" s="203"/>
      <c r="ED33" s="203"/>
      <c r="EE33" s="203"/>
      <c r="EF33" s="203"/>
      <c r="EG33" s="203"/>
      <c r="EH33" s="203"/>
      <c r="EI33" s="203"/>
      <c r="EJ33" s="203"/>
      <c r="EK33" s="203"/>
      <c r="EL33" s="203"/>
      <c r="EM33" s="203"/>
      <c r="EN33" s="203"/>
      <c r="EO33" s="203"/>
      <c r="EP33" s="203"/>
      <c r="EQ33" s="203"/>
      <c r="ER33" s="203"/>
      <c r="ES33" s="203"/>
      <c r="ET33" s="203"/>
      <c r="EU33" s="203"/>
      <c r="EV33" s="203"/>
      <c r="EW33" s="203"/>
      <c r="EX33" s="203"/>
      <c r="EY33" s="203"/>
      <c r="EZ33" s="203"/>
      <c r="FA33" s="203"/>
      <c r="FB33" s="203"/>
      <c r="FC33" s="203"/>
      <c r="FD33" s="203"/>
      <c r="FE33" s="203"/>
      <c r="FF33" s="203"/>
      <c r="FG33" s="203"/>
      <c r="FH33" s="203"/>
      <c r="FI33" s="203"/>
      <c r="FJ33" s="203"/>
      <c r="FK33" s="203"/>
      <c r="FL33" s="203"/>
      <c r="FM33" s="203"/>
      <c r="FN33" s="203"/>
      <c r="FO33" s="203"/>
      <c r="FP33" s="203"/>
      <c r="FQ33" s="203"/>
      <c r="FR33" s="203"/>
      <c r="FS33" s="203"/>
      <c r="FT33" s="203"/>
      <c r="FU33" s="203"/>
      <c r="FV33" s="203"/>
      <c r="FW33" s="203"/>
      <c r="FX33" s="203"/>
      <c r="FY33" s="203"/>
      <c r="FZ33" s="203"/>
      <c r="GA33" s="203"/>
      <c r="GB33" s="203"/>
      <c r="GC33" s="203"/>
      <c r="GD33" s="203"/>
      <c r="GE33" s="203"/>
      <c r="GF33" s="203"/>
      <c r="GG33" s="203"/>
      <c r="GH33" s="203"/>
      <c r="GI33" s="203"/>
      <c r="GJ33" s="203"/>
      <c r="GK33" s="203"/>
      <c r="GL33" s="203"/>
      <c r="GM33" s="203"/>
      <c r="GN33" s="203"/>
      <c r="GO33" s="203"/>
      <c r="GP33" s="203"/>
      <c r="GQ33" s="203"/>
      <c r="GR33" s="203"/>
      <c r="GS33" s="203"/>
      <c r="GT33" s="203"/>
      <c r="GU33" s="203"/>
      <c r="GV33" s="203"/>
      <c r="GW33" s="203"/>
      <c r="GX33" s="203"/>
      <c r="GY33" s="203"/>
      <c r="GZ33" s="203"/>
      <c r="HA33" s="203"/>
      <c r="HB33" s="203"/>
      <c r="HC33" s="203"/>
      <c r="HD33" s="203"/>
      <c r="HE33" s="203"/>
      <c r="HF33" s="203"/>
      <c r="HG33" s="203"/>
      <c r="HH33" s="203"/>
      <c r="HI33" s="203"/>
      <c r="HJ33" s="203"/>
      <c r="HK33" s="203"/>
      <c r="HL33" s="203"/>
      <c r="HM33" s="203"/>
      <c r="HN33" s="203"/>
      <c r="HO33" s="203"/>
      <c r="HP33" s="203"/>
      <c r="HQ33" s="203"/>
      <c r="HR33" s="203"/>
      <c r="HS33" s="203"/>
      <c r="HT33" s="203"/>
      <c r="HU33" s="203"/>
      <c r="HV33" s="203"/>
      <c r="HW33" s="203"/>
      <c r="HX33" s="203"/>
      <c r="HY33" s="203"/>
      <c r="HZ33" s="203"/>
      <c r="IA33" s="203"/>
      <c r="IB33" s="203"/>
      <c r="IC33" s="203"/>
      <c r="ID33" s="203"/>
      <c r="IE33" s="203"/>
      <c r="IF33" s="203"/>
      <c r="IG33" s="203"/>
      <c r="IH33" s="203"/>
      <c r="II33" s="203"/>
      <c r="IJ33" s="203"/>
      <c r="IK33" s="203"/>
      <c r="IL33" s="203"/>
      <c r="IM33" s="203"/>
      <c r="IN33" s="203"/>
      <c r="IO33" s="203"/>
      <c r="IP33" s="203"/>
    </row>
    <row r="34" spans="1:250" s="262" customFormat="1" ht="24" customHeight="1">
      <c r="A34" s="203"/>
      <c r="B34" s="234"/>
      <c r="C34" s="203"/>
      <c r="D34" s="228"/>
      <c r="E34" s="203"/>
      <c r="F34" s="203"/>
      <c r="G34" s="203"/>
      <c r="H34" s="203"/>
      <c r="I34" s="203"/>
      <c r="J34" s="203"/>
      <c r="K34" s="203"/>
      <c r="L34" s="203"/>
      <c r="M34" s="203"/>
      <c r="N34" s="203"/>
      <c r="O34" s="203"/>
      <c r="P34" s="203"/>
      <c r="Q34" s="203"/>
      <c r="R34" s="203"/>
      <c r="S34" s="203"/>
      <c r="T34" s="203"/>
      <c r="U34" s="203"/>
      <c r="V34" s="203"/>
      <c r="W34" s="203"/>
      <c r="X34" s="203"/>
      <c r="Y34" s="203"/>
      <c r="Z34" s="203"/>
      <c r="AA34" s="203"/>
      <c r="AB34" s="203"/>
      <c r="AC34" s="203"/>
      <c r="AD34" s="203"/>
      <c r="AE34" s="203"/>
      <c r="AF34" s="203"/>
      <c r="AG34" s="203"/>
      <c r="AH34" s="203"/>
      <c r="AI34" s="203"/>
      <c r="AJ34" s="203"/>
      <c r="AK34" s="203"/>
      <c r="AL34" s="203"/>
      <c r="AM34" s="203"/>
      <c r="AN34" s="203"/>
      <c r="AO34" s="203"/>
      <c r="AP34" s="203"/>
      <c r="AQ34" s="203"/>
      <c r="AR34" s="203"/>
      <c r="AS34" s="203"/>
      <c r="AT34" s="203"/>
      <c r="AU34" s="203"/>
      <c r="AV34" s="203"/>
      <c r="AW34" s="203"/>
      <c r="AX34" s="203"/>
      <c r="AY34" s="203"/>
      <c r="AZ34" s="203"/>
      <c r="BA34" s="203"/>
      <c r="BB34" s="203"/>
      <c r="BC34" s="203"/>
      <c r="BD34" s="203"/>
      <c r="BE34" s="203"/>
      <c r="BF34" s="203"/>
      <c r="BG34" s="203"/>
      <c r="BH34" s="203"/>
      <c r="BI34" s="203"/>
      <c r="BJ34" s="203"/>
      <c r="BK34" s="203"/>
      <c r="BL34" s="203"/>
      <c r="BM34" s="203"/>
      <c r="BN34" s="203"/>
      <c r="BO34" s="203"/>
      <c r="BP34" s="203"/>
      <c r="BQ34" s="203"/>
      <c r="BR34" s="203"/>
      <c r="BS34" s="203"/>
      <c r="BT34" s="203"/>
      <c r="BU34" s="203"/>
      <c r="BV34" s="203"/>
      <c r="BW34" s="203"/>
      <c r="BX34" s="203"/>
      <c r="BY34" s="203"/>
      <c r="BZ34" s="203"/>
      <c r="CA34" s="203"/>
      <c r="CB34" s="203"/>
      <c r="CC34" s="203"/>
      <c r="CD34" s="203"/>
      <c r="CE34" s="203"/>
      <c r="CF34" s="203"/>
      <c r="CG34" s="203"/>
      <c r="CH34" s="203"/>
      <c r="CI34" s="203"/>
      <c r="CJ34" s="203"/>
      <c r="CK34" s="203"/>
      <c r="CL34" s="203"/>
      <c r="CM34" s="203"/>
      <c r="CN34" s="203"/>
      <c r="CO34" s="203"/>
      <c r="CP34" s="203"/>
      <c r="CQ34" s="203"/>
      <c r="CR34" s="203"/>
      <c r="CS34" s="203"/>
      <c r="CT34" s="203"/>
      <c r="CU34" s="203"/>
      <c r="CV34" s="203"/>
      <c r="CW34" s="203"/>
      <c r="CX34" s="203"/>
      <c r="CY34" s="203"/>
      <c r="CZ34" s="203"/>
      <c r="DA34" s="203"/>
      <c r="DB34" s="203"/>
      <c r="DC34" s="203"/>
      <c r="DD34" s="203"/>
      <c r="DE34" s="203"/>
      <c r="DF34" s="203"/>
      <c r="DG34" s="203"/>
      <c r="DH34" s="203"/>
      <c r="DI34" s="203"/>
      <c r="DJ34" s="203"/>
      <c r="DK34" s="203"/>
      <c r="DL34" s="203"/>
      <c r="DM34" s="203"/>
      <c r="DN34" s="203"/>
      <c r="DO34" s="203"/>
      <c r="DP34" s="203"/>
      <c r="DQ34" s="203"/>
      <c r="DR34" s="203"/>
      <c r="DS34" s="203"/>
      <c r="DT34" s="203"/>
      <c r="DU34" s="203"/>
      <c r="DV34" s="203"/>
      <c r="DW34" s="203"/>
      <c r="DX34" s="203"/>
      <c r="DY34" s="203"/>
      <c r="DZ34" s="203"/>
      <c r="EA34" s="203"/>
      <c r="EB34" s="203"/>
      <c r="EC34" s="203"/>
      <c r="ED34" s="203"/>
      <c r="EE34" s="203"/>
      <c r="EF34" s="203"/>
      <c r="EG34" s="203"/>
      <c r="EH34" s="203"/>
      <c r="EI34" s="203"/>
      <c r="EJ34" s="203"/>
      <c r="EK34" s="203"/>
      <c r="EL34" s="203"/>
      <c r="EM34" s="203"/>
      <c r="EN34" s="203"/>
      <c r="EO34" s="203"/>
      <c r="EP34" s="203"/>
      <c r="EQ34" s="203"/>
      <c r="ER34" s="203"/>
      <c r="ES34" s="203"/>
      <c r="ET34" s="203"/>
      <c r="EU34" s="203"/>
      <c r="EV34" s="203"/>
      <c r="EW34" s="203"/>
      <c r="EX34" s="203"/>
      <c r="EY34" s="203"/>
      <c r="EZ34" s="203"/>
      <c r="FA34" s="203"/>
      <c r="FB34" s="203"/>
      <c r="FC34" s="203"/>
      <c r="FD34" s="203"/>
      <c r="FE34" s="203"/>
      <c r="FF34" s="203"/>
      <c r="FG34" s="203"/>
      <c r="FH34" s="203"/>
      <c r="FI34" s="203"/>
      <c r="FJ34" s="203"/>
      <c r="FK34" s="203"/>
      <c r="FL34" s="203"/>
      <c r="FM34" s="203"/>
      <c r="FN34" s="203"/>
      <c r="FO34" s="203"/>
      <c r="FP34" s="203"/>
      <c r="FQ34" s="203"/>
      <c r="FR34" s="203"/>
      <c r="FS34" s="203"/>
      <c r="FT34" s="203"/>
      <c r="FU34" s="203"/>
      <c r="FV34" s="203"/>
      <c r="FW34" s="203"/>
      <c r="FX34" s="203"/>
      <c r="FY34" s="203"/>
      <c r="FZ34" s="203"/>
      <c r="GA34" s="203"/>
      <c r="GB34" s="203"/>
      <c r="GC34" s="203"/>
      <c r="GD34" s="203"/>
      <c r="GE34" s="203"/>
      <c r="GF34" s="203"/>
      <c r="GG34" s="203"/>
      <c r="GH34" s="203"/>
      <c r="GI34" s="203"/>
      <c r="GJ34" s="203"/>
      <c r="GK34" s="203"/>
      <c r="GL34" s="203"/>
      <c r="GM34" s="203"/>
      <c r="GN34" s="203"/>
      <c r="GO34" s="203"/>
      <c r="GP34" s="203"/>
      <c r="GQ34" s="203"/>
      <c r="GR34" s="203"/>
      <c r="GS34" s="203"/>
      <c r="GT34" s="203"/>
      <c r="GU34" s="203"/>
      <c r="GV34" s="203"/>
      <c r="GW34" s="203"/>
      <c r="GX34" s="203"/>
      <c r="GY34" s="203"/>
      <c r="GZ34" s="203"/>
      <c r="HA34" s="203"/>
      <c r="HB34" s="203"/>
      <c r="HC34" s="203"/>
      <c r="HD34" s="203"/>
      <c r="HE34" s="203"/>
      <c r="HF34" s="203"/>
      <c r="HG34" s="203"/>
      <c r="HH34" s="203"/>
      <c r="HI34" s="203"/>
      <c r="HJ34" s="203"/>
      <c r="HK34" s="203"/>
      <c r="HL34" s="203"/>
      <c r="HM34" s="203"/>
      <c r="HN34" s="203"/>
      <c r="HO34" s="203"/>
      <c r="HP34" s="203"/>
      <c r="HQ34" s="203"/>
      <c r="HR34" s="203"/>
      <c r="HS34" s="203"/>
      <c r="HT34" s="203"/>
      <c r="HU34" s="203"/>
      <c r="HV34" s="203"/>
      <c r="HW34" s="203"/>
      <c r="HX34" s="203"/>
      <c r="HY34" s="203"/>
      <c r="HZ34" s="203"/>
      <c r="IA34" s="203"/>
      <c r="IB34" s="203"/>
      <c r="IC34" s="203"/>
      <c r="ID34" s="203"/>
      <c r="IE34" s="203"/>
      <c r="IF34" s="203"/>
      <c r="IG34" s="203"/>
      <c r="IH34" s="203"/>
      <c r="II34" s="203"/>
      <c r="IJ34" s="203"/>
      <c r="IK34" s="203"/>
      <c r="IL34" s="203"/>
      <c r="IM34" s="203"/>
      <c r="IN34" s="203"/>
      <c r="IO34" s="203"/>
      <c r="IP34" s="203"/>
    </row>
    <row r="35" spans="1:250" s="262" customFormat="1" ht="24" customHeight="1">
      <c r="A35" s="203"/>
      <c r="B35" s="234"/>
      <c r="C35" s="203"/>
      <c r="D35" s="228"/>
      <c r="E35" s="203"/>
      <c r="F35" s="203"/>
      <c r="G35" s="203"/>
      <c r="H35" s="203"/>
      <c r="I35" s="203"/>
      <c r="J35" s="203"/>
      <c r="K35" s="203"/>
      <c r="L35" s="203"/>
      <c r="M35" s="203"/>
      <c r="N35" s="203"/>
      <c r="O35" s="203"/>
      <c r="P35" s="203"/>
      <c r="Q35" s="203"/>
      <c r="R35" s="203"/>
      <c r="S35" s="203"/>
      <c r="T35" s="203"/>
      <c r="U35" s="203"/>
      <c r="V35" s="203"/>
      <c r="W35" s="203"/>
      <c r="X35" s="203"/>
      <c r="Y35" s="203"/>
      <c r="Z35" s="203"/>
      <c r="AA35" s="203"/>
      <c r="AB35" s="203"/>
      <c r="AC35" s="203"/>
      <c r="AD35" s="203"/>
      <c r="AE35" s="203"/>
      <c r="AF35" s="203"/>
      <c r="AG35" s="203"/>
      <c r="AH35" s="203"/>
      <c r="AI35" s="203"/>
      <c r="AJ35" s="203"/>
      <c r="AK35" s="203"/>
      <c r="AL35" s="203"/>
      <c r="AM35" s="203"/>
      <c r="AN35" s="203"/>
      <c r="AO35" s="203"/>
      <c r="AP35" s="203"/>
      <c r="AQ35" s="203"/>
      <c r="AR35" s="203"/>
      <c r="AS35" s="203"/>
      <c r="AT35" s="203"/>
      <c r="AU35" s="203"/>
      <c r="AV35" s="203"/>
      <c r="AW35" s="203"/>
      <c r="AX35" s="203"/>
      <c r="AY35" s="203"/>
      <c r="AZ35" s="203"/>
      <c r="BA35" s="203"/>
      <c r="BB35" s="203"/>
      <c r="BC35" s="203"/>
      <c r="BD35" s="203"/>
      <c r="BE35" s="203"/>
      <c r="BF35" s="203"/>
      <c r="BG35" s="203"/>
      <c r="BH35" s="203"/>
      <c r="BI35" s="203"/>
      <c r="BJ35" s="203"/>
      <c r="BK35" s="203"/>
      <c r="BL35" s="203"/>
      <c r="BM35" s="203"/>
      <c r="BN35" s="203"/>
      <c r="BO35" s="203"/>
      <c r="BP35" s="203"/>
      <c r="BQ35" s="203"/>
      <c r="BR35" s="203"/>
      <c r="BS35" s="203"/>
      <c r="BT35" s="203"/>
      <c r="BU35" s="203"/>
      <c r="BV35" s="203"/>
      <c r="BW35" s="203"/>
      <c r="BX35" s="203"/>
      <c r="BY35" s="203"/>
      <c r="BZ35" s="203"/>
      <c r="CA35" s="203"/>
      <c r="CB35" s="203"/>
      <c r="CC35" s="203"/>
      <c r="CD35" s="203"/>
      <c r="CE35" s="203"/>
      <c r="CF35" s="203"/>
      <c r="CG35" s="203"/>
      <c r="CH35" s="203"/>
      <c r="CI35" s="203"/>
      <c r="CJ35" s="203"/>
      <c r="CK35" s="203"/>
      <c r="CL35" s="203"/>
      <c r="CM35" s="203"/>
      <c r="CN35" s="203"/>
      <c r="CO35" s="203"/>
      <c r="CP35" s="203"/>
      <c r="CQ35" s="203"/>
      <c r="CR35" s="203"/>
      <c r="CS35" s="203"/>
      <c r="CT35" s="203"/>
      <c r="CU35" s="203"/>
      <c r="CV35" s="203"/>
      <c r="CW35" s="203"/>
      <c r="CX35" s="203"/>
      <c r="CY35" s="203"/>
      <c r="CZ35" s="203"/>
      <c r="DA35" s="203"/>
      <c r="DB35" s="203"/>
      <c r="DC35" s="203"/>
      <c r="DD35" s="203"/>
      <c r="DE35" s="203"/>
      <c r="DF35" s="203"/>
      <c r="DG35" s="203"/>
      <c r="DH35" s="203"/>
      <c r="DI35" s="203"/>
      <c r="DJ35" s="203"/>
      <c r="DK35" s="203"/>
      <c r="DL35" s="203"/>
      <c r="DM35" s="203"/>
      <c r="DN35" s="203"/>
      <c r="DO35" s="203"/>
      <c r="DP35" s="203"/>
      <c r="DQ35" s="203"/>
      <c r="DR35" s="203"/>
      <c r="DS35" s="203"/>
      <c r="DT35" s="203"/>
      <c r="DU35" s="203"/>
      <c r="DV35" s="203"/>
      <c r="DW35" s="203"/>
      <c r="DX35" s="203"/>
      <c r="DY35" s="203"/>
      <c r="DZ35" s="203"/>
      <c r="EA35" s="203"/>
      <c r="EB35" s="203"/>
      <c r="EC35" s="203"/>
      <c r="ED35" s="203"/>
      <c r="EE35" s="203"/>
      <c r="EF35" s="203"/>
      <c r="EG35" s="203"/>
      <c r="EH35" s="203"/>
      <c r="EI35" s="203"/>
      <c r="EJ35" s="203"/>
      <c r="EK35" s="203"/>
      <c r="EL35" s="203"/>
      <c r="EM35" s="203"/>
      <c r="EN35" s="203"/>
      <c r="EO35" s="203"/>
      <c r="EP35" s="203"/>
      <c r="EQ35" s="203"/>
      <c r="ER35" s="203"/>
      <c r="ES35" s="203"/>
      <c r="ET35" s="203"/>
      <c r="EU35" s="203"/>
      <c r="EV35" s="203"/>
      <c r="EW35" s="203"/>
      <c r="EX35" s="203"/>
      <c r="EY35" s="203"/>
      <c r="EZ35" s="203"/>
      <c r="FA35" s="203"/>
      <c r="FB35" s="203"/>
      <c r="FC35" s="203"/>
      <c r="FD35" s="203"/>
      <c r="FE35" s="203"/>
      <c r="FF35" s="203"/>
      <c r="FG35" s="203"/>
      <c r="FH35" s="203"/>
      <c r="FI35" s="203"/>
      <c r="FJ35" s="203"/>
      <c r="FK35" s="203"/>
      <c r="FL35" s="203"/>
      <c r="FM35" s="203"/>
      <c r="FN35" s="203"/>
      <c r="FO35" s="203"/>
      <c r="FP35" s="203"/>
      <c r="FQ35" s="203"/>
      <c r="FR35" s="203"/>
      <c r="FS35" s="203"/>
      <c r="FT35" s="203"/>
      <c r="FU35" s="203"/>
      <c r="FV35" s="203"/>
      <c r="FW35" s="203"/>
      <c r="FX35" s="203"/>
      <c r="FY35" s="203"/>
      <c r="FZ35" s="203"/>
      <c r="GA35" s="203"/>
      <c r="GB35" s="203"/>
      <c r="GC35" s="203"/>
      <c r="GD35" s="203"/>
      <c r="GE35" s="203"/>
      <c r="GF35" s="203"/>
      <c r="GG35" s="203"/>
      <c r="GH35" s="203"/>
      <c r="GI35" s="203"/>
      <c r="GJ35" s="203"/>
      <c r="GK35" s="203"/>
      <c r="GL35" s="203"/>
      <c r="GM35" s="203"/>
      <c r="GN35" s="203"/>
      <c r="GO35" s="203"/>
      <c r="GP35" s="203"/>
      <c r="GQ35" s="203"/>
      <c r="GR35" s="203"/>
      <c r="GS35" s="203"/>
      <c r="GT35" s="203"/>
      <c r="GU35" s="203"/>
      <c r="GV35" s="203"/>
      <c r="GW35" s="203"/>
      <c r="GX35" s="203"/>
      <c r="GY35" s="203"/>
      <c r="GZ35" s="203"/>
      <c r="HA35" s="203"/>
      <c r="HB35" s="203"/>
      <c r="HC35" s="203"/>
      <c r="HD35" s="203"/>
      <c r="HE35" s="203"/>
      <c r="HF35" s="203"/>
      <c r="HG35" s="203"/>
      <c r="HH35" s="203"/>
      <c r="HI35" s="203"/>
      <c r="HJ35" s="203"/>
      <c r="HK35" s="203"/>
      <c r="HL35" s="203"/>
      <c r="HM35" s="203"/>
      <c r="HN35" s="203"/>
      <c r="HO35" s="203"/>
      <c r="HP35" s="203"/>
      <c r="HQ35" s="203"/>
      <c r="HR35" s="203"/>
      <c r="HS35" s="203"/>
      <c r="HT35" s="203"/>
      <c r="HU35" s="203"/>
      <c r="HV35" s="203"/>
      <c r="HW35" s="203"/>
      <c r="HX35" s="203"/>
      <c r="HY35" s="203"/>
      <c r="HZ35" s="203"/>
      <c r="IA35" s="203"/>
      <c r="IB35" s="203"/>
      <c r="IC35" s="203"/>
      <c r="ID35" s="203"/>
      <c r="IE35" s="203"/>
      <c r="IF35" s="203"/>
      <c r="IG35" s="203"/>
      <c r="IH35" s="203"/>
      <c r="II35" s="203"/>
      <c r="IJ35" s="203"/>
      <c r="IK35" s="203"/>
      <c r="IL35" s="203"/>
      <c r="IM35" s="203"/>
      <c r="IN35" s="203"/>
      <c r="IO35" s="203"/>
      <c r="IP35" s="203"/>
    </row>
    <row r="36" spans="1:250" s="262" customFormat="1" ht="24" customHeight="1">
      <c r="A36" s="203"/>
      <c r="B36" s="234"/>
      <c r="C36" s="203"/>
      <c r="D36" s="228"/>
      <c r="E36" s="203"/>
      <c r="F36" s="203"/>
      <c r="G36" s="203"/>
      <c r="H36" s="203"/>
      <c r="I36" s="203"/>
      <c r="J36" s="203"/>
      <c r="K36" s="203"/>
      <c r="L36" s="203"/>
      <c r="M36" s="203"/>
      <c r="N36" s="203"/>
      <c r="O36" s="203"/>
      <c r="P36" s="203"/>
      <c r="Q36" s="203"/>
      <c r="R36" s="203"/>
      <c r="S36" s="203"/>
      <c r="T36" s="203"/>
      <c r="U36" s="203"/>
      <c r="V36" s="203"/>
      <c r="W36" s="203"/>
      <c r="X36" s="203"/>
      <c r="Y36" s="203"/>
      <c r="Z36" s="203"/>
      <c r="AA36" s="203"/>
      <c r="AB36" s="203"/>
      <c r="AC36" s="203"/>
      <c r="AD36" s="203"/>
      <c r="AE36" s="203"/>
      <c r="AF36" s="203"/>
      <c r="AG36" s="203"/>
      <c r="AH36" s="203"/>
      <c r="AI36" s="203"/>
      <c r="AJ36" s="203"/>
      <c r="AK36" s="203"/>
      <c r="AL36" s="203"/>
      <c r="AM36" s="203"/>
      <c r="AN36" s="203"/>
      <c r="AO36" s="203"/>
      <c r="AP36" s="203"/>
      <c r="AQ36" s="203"/>
      <c r="AR36" s="203"/>
      <c r="AS36" s="203"/>
      <c r="AT36" s="203"/>
      <c r="AU36" s="203"/>
      <c r="AV36" s="203"/>
      <c r="AW36" s="203"/>
      <c r="AX36" s="203"/>
      <c r="AY36" s="203"/>
      <c r="AZ36" s="203"/>
      <c r="BA36" s="203"/>
      <c r="BB36" s="203"/>
      <c r="BC36" s="203"/>
      <c r="BD36" s="203"/>
      <c r="BE36" s="203"/>
      <c r="BF36" s="203"/>
      <c r="BG36" s="203"/>
      <c r="BH36" s="203"/>
      <c r="BI36" s="203"/>
      <c r="BJ36" s="203"/>
      <c r="BK36" s="203"/>
      <c r="BL36" s="203"/>
      <c r="BM36" s="203"/>
      <c r="BN36" s="203"/>
      <c r="BO36" s="203"/>
      <c r="BP36" s="203"/>
      <c r="BQ36" s="203"/>
      <c r="BR36" s="203"/>
      <c r="BS36" s="203"/>
      <c r="BT36" s="203"/>
      <c r="BU36" s="203"/>
      <c r="BV36" s="203"/>
      <c r="BW36" s="203"/>
      <c r="BX36" s="203"/>
      <c r="BY36" s="203"/>
      <c r="BZ36" s="203"/>
      <c r="CA36" s="203"/>
      <c r="CB36" s="203"/>
      <c r="CC36" s="203"/>
      <c r="CD36" s="203"/>
      <c r="CE36" s="203"/>
      <c r="CF36" s="203"/>
      <c r="CG36" s="203"/>
      <c r="CH36" s="203"/>
      <c r="CI36" s="203"/>
      <c r="CJ36" s="203"/>
      <c r="CK36" s="203"/>
      <c r="CL36" s="203"/>
      <c r="CM36" s="203"/>
      <c r="CN36" s="203"/>
      <c r="CO36" s="203"/>
      <c r="CP36" s="203"/>
      <c r="CQ36" s="203"/>
      <c r="CR36" s="203"/>
      <c r="CS36" s="203"/>
      <c r="CT36" s="203"/>
      <c r="CU36" s="203"/>
      <c r="CV36" s="203"/>
      <c r="CW36" s="203"/>
      <c r="CX36" s="203"/>
      <c r="CY36" s="203"/>
      <c r="CZ36" s="203"/>
      <c r="DA36" s="203"/>
      <c r="DB36" s="203"/>
      <c r="DC36" s="203"/>
      <c r="DD36" s="203"/>
      <c r="DE36" s="203"/>
      <c r="DF36" s="203"/>
      <c r="DG36" s="203"/>
      <c r="DH36" s="203"/>
      <c r="DI36" s="203"/>
      <c r="DJ36" s="203"/>
      <c r="DK36" s="203"/>
      <c r="DL36" s="203"/>
      <c r="DM36" s="203"/>
      <c r="DN36" s="203"/>
      <c r="DO36" s="203"/>
      <c r="DP36" s="203"/>
      <c r="DQ36" s="203"/>
      <c r="DR36" s="203"/>
      <c r="DS36" s="203"/>
      <c r="DT36" s="203"/>
      <c r="DU36" s="203"/>
      <c r="DV36" s="203"/>
      <c r="DW36" s="203"/>
      <c r="DX36" s="203"/>
      <c r="DY36" s="203"/>
      <c r="DZ36" s="203"/>
      <c r="EA36" s="203"/>
      <c r="EB36" s="203"/>
      <c r="EC36" s="203"/>
      <c r="ED36" s="203"/>
      <c r="EE36" s="203"/>
      <c r="EF36" s="203"/>
      <c r="EG36" s="203"/>
      <c r="EH36" s="203"/>
      <c r="EI36" s="203"/>
      <c r="EJ36" s="203"/>
      <c r="EK36" s="203"/>
      <c r="EL36" s="203"/>
      <c r="EM36" s="203"/>
      <c r="EN36" s="203"/>
      <c r="EO36" s="203"/>
      <c r="EP36" s="203"/>
      <c r="EQ36" s="203"/>
      <c r="ER36" s="203"/>
      <c r="ES36" s="203"/>
      <c r="ET36" s="203"/>
      <c r="EU36" s="203"/>
      <c r="EV36" s="203"/>
      <c r="EW36" s="203"/>
      <c r="EX36" s="203"/>
      <c r="EY36" s="203"/>
      <c r="EZ36" s="203"/>
      <c r="FA36" s="203"/>
      <c r="FB36" s="203"/>
      <c r="FC36" s="203"/>
      <c r="FD36" s="203"/>
      <c r="FE36" s="203"/>
      <c r="FF36" s="203"/>
      <c r="FG36" s="203"/>
      <c r="FH36" s="203"/>
      <c r="FI36" s="203"/>
      <c r="FJ36" s="203"/>
      <c r="FK36" s="203"/>
      <c r="FL36" s="203"/>
      <c r="FM36" s="203"/>
      <c r="FN36" s="203"/>
      <c r="FO36" s="203"/>
      <c r="FP36" s="203"/>
      <c r="FQ36" s="203"/>
      <c r="FR36" s="203"/>
      <c r="FS36" s="203"/>
      <c r="FT36" s="203"/>
      <c r="FU36" s="203"/>
      <c r="FV36" s="203"/>
      <c r="FW36" s="203"/>
      <c r="FX36" s="203"/>
      <c r="FY36" s="203"/>
      <c r="FZ36" s="203"/>
      <c r="GA36" s="203"/>
      <c r="GB36" s="203"/>
      <c r="GC36" s="203"/>
      <c r="GD36" s="203"/>
      <c r="GE36" s="203"/>
      <c r="GF36" s="203"/>
      <c r="GG36" s="203"/>
      <c r="GH36" s="203"/>
      <c r="GI36" s="203"/>
      <c r="GJ36" s="203"/>
      <c r="GK36" s="203"/>
      <c r="GL36" s="203"/>
      <c r="GM36" s="203"/>
      <c r="GN36" s="203"/>
      <c r="GO36" s="203"/>
      <c r="GP36" s="203"/>
      <c r="GQ36" s="203"/>
      <c r="GR36" s="203"/>
      <c r="GS36" s="203"/>
      <c r="GT36" s="203"/>
      <c r="GU36" s="203"/>
      <c r="GV36" s="203"/>
      <c r="GW36" s="203"/>
      <c r="GX36" s="203"/>
      <c r="GY36" s="203"/>
      <c r="GZ36" s="203"/>
      <c r="HA36" s="203"/>
      <c r="HB36" s="203"/>
      <c r="HC36" s="203"/>
      <c r="HD36" s="203"/>
      <c r="HE36" s="203"/>
      <c r="HF36" s="203"/>
      <c r="HG36" s="203"/>
      <c r="HH36" s="203"/>
      <c r="HI36" s="203"/>
      <c r="HJ36" s="203"/>
      <c r="HK36" s="203"/>
      <c r="HL36" s="203"/>
      <c r="HM36" s="203"/>
      <c r="HN36" s="203"/>
      <c r="HO36" s="203"/>
      <c r="HP36" s="203"/>
      <c r="HQ36" s="203"/>
      <c r="HR36" s="203"/>
      <c r="HS36" s="203"/>
      <c r="HT36" s="203"/>
      <c r="HU36" s="203"/>
      <c r="HV36" s="203"/>
      <c r="HW36" s="203"/>
      <c r="HX36" s="203"/>
      <c r="HY36" s="203"/>
      <c r="HZ36" s="203"/>
      <c r="IA36" s="203"/>
      <c r="IB36" s="203"/>
      <c r="IC36" s="203"/>
      <c r="ID36" s="203"/>
      <c r="IE36" s="203"/>
      <c r="IF36" s="203"/>
      <c r="IG36" s="203"/>
      <c r="IH36" s="203"/>
      <c r="II36" s="203"/>
      <c r="IJ36" s="203"/>
      <c r="IK36" s="203"/>
      <c r="IL36" s="203"/>
      <c r="IM36" s="203"/>
      <c r="IN36" s="203"/>
      <c r="IO36" s="203"/>
      <c r="IP36" s="203"/>
    </row>
    <row r="37" spans="1:250" s="262" customFormat="1" ht="24" customHeight="1">
      <c r="A37" s="203"/>
      <c r="B37" s="234"/>
      <c r="C37" s="203"/>
      <c r="D37" s="228"/>
      <c r="E37" s="203"/>
      <c r="F37" s="203"/>
      <c r="G37" s="203"/>
      <c r="H37" s="203"/>
      <c r="I37" s="203"/>
      <c r="J37" s="203"/>
      <c r="K37" s="203"/>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203"/>
      <c r="AJ37" s="203"/>
      <c r="AK37" s="203"/>
      <c r="AL37" s="203"/>
      <c r="AM37" s="203"/>
      <c r="AN37" s="203"/>
      <c r="AO37" s="203"/>
      <c r="AP37" s="203"/>
      <c r="AQ37" s="203"/>
      <c r="AR37" s="203"/>
      <c r="AS37" s="203"/>
      <c r="AT37" s="203"/>
      <c r="AU37" s="203"/>
      <c r="AV37" s="203"/>
      <c r="AW37" s="203"/>
      <c r="AX37" s="203"/>
      <c r="AY37" s="203"/>
      <c r="AZ37" s="203"/>
      <c r="BA37" s="203"/>
      <c r="BB37" s="203"/>
      <c r="BC37" s="203"/>
      <c r="BD37" s="203"/>
      <c r="BE37" s="203"/>
      <c r="BF37" s="203"/>
      <c r="BG37" s="203"/>
      <c r="BH37" s="203"/>
      <c r="BI37" s="203"/>
      <c r="BJ37" s="203"/>
      <c r="BK37" s="203"/>
      <c r="BL37" s="203"/>
      <c r="BM37" s="203"/>
      <c r="BN37" s="203"/>
      <c r="BO37" s="203"/>
      <c r="BP37" s="203"/>
      <c r="BQ37" s="203"/>
      <c r="BR37" s="203"/>
      <c r="BS37" s="203"/>
      <c r="BT37" s="203"/>
      <c r="BU37" s="203"/>
      <c r="BV37" s="203"/>
      <c r="BW37" s="203"/>
      <c r="BX37" s="203"/>
      <c r="BY37" s="203"/>
      <c r="BZ37" s="203"/>
      <c r="CA37" s="203"/>
      <c r="CB37" s="203"/>
      <c r="CC37" s="203"/>
      <c r="CD37" s="203"/>
      <c r="CE37" s="203"/>
      <c r="CF37" s="203"/>
      <c r="CG37" s="203"/>
      <c r="CH37" s="203"/>
      <c r="CI37" s="203"/>
      <c r="CJ37" s="203"/>
      <c r="CK37" s="203"/>
      <c r="CL37" s="203"/>
      <c r="CM37" s="203"/>
      <c r="CN37" s="203"/>
      <c r="CO37" s="203"/>
      <c r="CP37" s="203"/>
      <c r="CQ37" s="203"/>
      <c r="CR37" s="203"/>
      <c r="CS37" s="203"/>
      <c r="CT37" s="203"/>
      <c r="CU37" s="203"/>
      <c r="CV37" s="203"/>
      <c r="CW37" s="203"/>
      <c r="CX37" s="203"/>
      <c r="CY37" s="203"/>
      <c r="CZ37" s="203"/>
      <c r="DA37" s="203"/>
      <c r="DB37" s="203"/>
      <c r="DC37" s="203"/>
      <c r="DD37" s="203"/>
      <c r="DE37" s="203"/>
      <c r="DF37" s="203"/>
      <c r="DG37" s="203"/>
      <c r="DH37" s="203"/>
      <c r="DI37" s="203"/>
      <c r="DJ37" s="203"/>
      <c r="DK37" s="203"/>
      <c r="DL37" s="203"/>
      <c r="DM37" s="203"/>
      <c r="DN37" s="203"/>
      <c r="DO37" s="203"/>
      <c r="DP37" s="203"/>
      <c r="DQ37" s="203"/>
      <c r="DR37" s="203"/>
      <c r="DS37" s="203"/>
      <c r="DT37" s="203"/>
      <c r="DU37" s="203"/>
      <c r="DV37" s="203"/>
      <c r="DW37" s="203"/>
      <c r="DX37" s="203"/>
      <c r="DY37" s="203"/>
      <c r="DZ37" s="203"/>
      <c r="EA37" s="203"/>
      <c r="EB37" s="203"/>
      <c r="EC37" s="203"/>
      <c r="ED37" s="203"/>
      <c r="EE37" s="203"/>
      <c r="EF37" s="203"/>
      <c r="EG37" s="203"/>
      <c r="EH37" s="203"/>
      <c r="EI37" s="203"/>
      <c r="EJ37" s="203"/>
      <c r="EK37" s="203"/>
      <c r="EL37" s="203"/>
      <c r="EM37" s="203"/>
      <c r="EN37" s="203"/>
      <c r="EO37" s="203"/>
      <c r="EP37" s="203"/>
      <c r="EQ37" s="203"/>
      <c r="ER37" s="203"/>
      <c r="ES37" s="203"/>
      <c r="ET37" s="203"/>
      <c r="EU37" s="203"/>
      <c r="EV37" s="203"/>
      <c r="EW37" s="203"/>
      <c r="EX37" s="203"/>
      <c r="EY37" s="203"/>
      <c r="EZ37" s="203"/>
      <c r="FA37" s="203"/>
      <c r="FB37" s="203"/>
      <c r="FC37" s="203"/>
      <c r="FD37" s="203"/>
      <c r="FE37" s="203"/>
      <c r="FF37" s="203"/>
      <c r="FG37" s="203"/>
      <c r="FH37" s="203"/>
      <c r="FI37" s="203"/>
      <c r="FJ37" s="203"/>
      <c r="FK37" s="203"/>
      <c r="FL37" s="203"/>
      <c r="FM37" s="203"/>
      <c r="FN37" s="203"/>
      <c r="FO37" s="203"/>
      <c r="FP37" s="203"/>
      <c r="FQ37" s="203"/>
      <c r="FR37" s="203"/>
      <c r="FS37" s="203"/>
      <c r="FT37" s="203"/>
      <c r="FU37" s="203"/>
      <c r="FV37" s="203"/>
      <c r="FW37" s="203"/>
      <c r="FX37" s="203"/>
      <c r="FY37" s="203"/>
      <c r="FZ37" s="203"/>
      <c r="GA37" s="203"/>
      <c r="GB37" s="203"/>
      <c r="GC37" s="203"/>
      <c r="GD37" s="203"/>
      <c r="GE37" s="203"/>
      <c r="GF37" s="203"/>
      <c r="GG37" s="203"/>
      <c r="GH37" s="203"/>
      <c r="GI37" s="203"/>
      <c r="GJ37" s="203"/>
      <c r="GK37" s="203"/>
      <c r="GL37" s="203"/>
      <c r="GM37" s="203"/>
      <c r="GN37" s="203"/>
      <c r="GO37" s="203"/>
      <c r="GP37" s="203"/>
      <c r="GQ37" s="203"/>
      <c r="GR37" s="203"/>
      <c r="GS37" s="203"/>
      <c r="GT37" s="203"/>
      <c r="GU37" s="203"/>
      <c r="GV37" s="203"/>
      <c r="GW37" s="203"/>
      <c r="GX37" s="203"/>
      <c r="GY37" s="203"/>
      <c r="GZ37" s="203"/>
      <c r="HA37" s="203"/>
      <c r="HB37" s="203"/>
      <c r="HC37" s="203"/>
      <c r="HD37" s="203"/>
      <c r="HE37" s="203"/>
      <c r="HF37" s="203"/>
      <c r="HG37" s="203"/>
      <c r="HH37" s="203"/>
      <c r="HI37" s="203"/>
      <c r="HJ37" s="203"/>
      <c r="HK37" s="203"/>
      <c r="HL37" s="203"/>
      <c r="HM37" s="203"/>
      <c r="HN37" s="203"/>
      <c r="HO37" s="203"/>
      <c r="HP37" s="203"/>
      <c r="HQ37" s="203"/>
      <c r="HR37" s="203"/>
      <c r="HS37" s="203"/>
      <c r="HT37" s="203"/>
      <c r="HU37" s="203"/>
      <c r="HV37" s="203"/>
      <c r="HW37" s="203"/>
      <c r="HX37" s="203"/>
      <c r="HY37" s="203"/>
      <c r="HZ37" s="203"/>
      <c r="IA37" s="203"/>
      <c r="IB37" s="203"/>
      <c r="IC37" s="203"/>
      <c r="ID37" s="203"/>
      <c r="IE37" s="203"/>
      <c r="IF37" s="203"/>
      <c r="IG37" s="203"/>
      <c r="IH37" s="203"/>
      <c r="II37" s="203"/>
      <c r="IJ37" s="203"/>
      <c r="IK37" s="203"/>
      <c r="IL37" s="203"/>
      <c r="IM37" s="203"/>
      <c r="IN37" s="203"/>
      <c r="IO37" s="203"/>
      <c r="IP37" s="203"/>
    </row>
    <row r="38" spans="1:250" s="262" customFormat="1" ht="24" customHeight="1">
      <c r="A38" s="203"/>
      <c r="B38" s="234"/>
      <c r="C38" s="203"/>
      <c r="D38" s="228"/>
      <c r="E38" s="203"/>
      <c r="F38" s="203"/>
      <c r="G38" s="203"/>
      <c r="H38" s="203"/>
      <c r="I38" s="203"/>
      <c r="J38" s="203"/>
      <c r="K38" s="203"/>
      <c r="L38" s="203"/>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3"/>
      <c r="AK38" s="203"/>
      <c r="AL38" s="203"/>
      <c r="AM38" s="203"/>
      <c r="AN38" s="203"/>
      <c r="AO38" s="203"/>
      <c r="AP38" s="203"/>
      <c r="AQ38" s="203"/>
      <c r="AR38" s="203"/>
      <c r="AS38" s="203"/>
      <c r="AT38" s="203"/>
      <c r="AU38" s="203"/>
      <c r="AV38" s="203"/>
      <c r="AW38" s="203"/>
      <c r="AX38" s="203"/>
      <c r="AY38" s="203"/>
      <c r="AZ38" s="203"/>
      <c r="BA38" s="203"/>
      <c r="BB38" s="203"/>
      <c r="BC38" s="203"/>
      <c r="BD38" s="203"/>
      <c r="BE38" s="203"/>
      <c r="BF38" s="203"/>
      <c r="BG38" s="203"/>
      <c r="BH38" s="203"/>
      <c r="BI38" s="203"/>
      <c r="BJ38" s="203"/>
      <c r="BK38" s="203"/>
      <c r="BL38" s="203"/>
      <c r="BM38" s="203"/>
      <c r="BN38" s="203"/>
      <c r="BO38" s="203"/>
      <c r="BP38" s="203"/>
      <c r="BQ38" s="203"/>
      <c r="BR38" s="203"/>
      <c r="BS38" s="203"/>
      <c r="BT38" s="203"/>
      <c r="BU38" s="203"/>
      <c r="BV38" s="203"/>
      <c r="BW38" s="203"/>
      <c r="BX38" s="203"/>
      <c r="BY38" s="203"/>
      <c r="BZ38" s="203"/>
      <c r="CA38" s="203"/>
      <c r="CB38" s="203"/>
      <c r="CC38" s="203"/>
      <c r="CD38" s="203"/>
      <c r="CE38" s="203"/>
      <c r="CF38" s="203"/>
      <c r="CG38" s="203"/>
      <c r="CH38" s="203"/>
      <c r="CI38" s="203"/>
      <c r="CJ38" s="203"/>
      <c r="CK38" s="203"/>
      <c r="CL38" s="203"/>
      <c r="CM38" s="203"/>
      <c r="CN38" s="203"/>
      <c r="CO38" s="203"/>
      <c r="CP38" s="203"/>
      <c r="CQ38" s="203"/>
      <c r="CR38" s="203"/>
      <c r="CS38" s="203"/>
      <c r="CT38" s="203"/>
      <c r="CU38" s="203"/>
      <c r="CV38" s="203"/>
      <c r="CW38" s="203"/>
      <c r="CX38" s="203"/>
      <c r="CY38" s="203"/>
      <c r="CZ38" s="203"/>
      <c r="DA38" s="203"/>
      <c r="DB38" s="203"/>
      <c r="DC38" s="203"/>
      <c r="DD38" s="203"/>
      <c r="DE38" s="203"/>
      <c r="DF38" s="203"/>
      <c r="DG38" s="203"/>
      <c r="DH38" s="203"/>
      <c r="DI38" s="203"/>
      <c r="DJ38" s="203"/>
      <c r="DK38" s="203"/>
      <c r="DL38" s="203"/>
      <c r="DM38" s="203"/>
      <c r="DN38" s="203"/>
      <c r="DO38" s="203"/>
      <c r="DP38" s="203"/>
      <c r="DQ38" s="203"/>
      <c r="DR38" s="203"/>
      <c r="DS38" s="203"/>
      <c r="DT38" s="203"/>
      <c r="DU38" s="203"/>
      <c r="DV38" s="203"/>
      <c r="DW38" s="203"/>
      <c r="DX38" s="203"/>
      <c r="DY38" s="203"/>
      <c r="DZ38" s="203"/>
      <c r="EA38" s="203"/>
      <c r="EB38" s="203"/>
      <c r="EC38" s="203"/>
      <c r="ED38" s="203"/>
      <c r="EE38" s="203"/>
      <c r="EF38" s="203"/>
      <c r="EG38" s="203"/>
      <c r="EH38" s="203"/>
      <c r="EI38" s="203"/>
      <c r="EJ38" s="203"/>
      <c r="EK38" s="203"/>
      <c r="EL38" s="203"/>
      <c r="EM38" s="203"/>
      <c r="EN38" s="203"/>
      <c r="EO38" s="203"/>
      <c r="EP38" s="203"/>
      <c r="EQ38" s="203"/>
      <c r="ER38" s="203"/>
      <c r="ES38" s="203"/>
      <c r="ET38" s="203"/>
      <c r="EU38" s="203"/>
      <c r="EV38" s="203"/>
      <c r="EW38" s="203"/>
      <c r="EX38" s="203"/>
      <c r="EY38" s="203"/>
      <c r="EZ38" s="203"/>
      <c r="FA38" s="203"/>
      <c r="FB38" s="203"/>
      <c r="FC38" s="203"/>
      <c r="FD38" s="203"/>
      <c r="FE38" s="203"/>
      <c r="FF38" s="203"/>
      <c r="FG38" s="203"/>
      <c r="FH38" s="203"/>
      <c r="FI38" s="203"/>
      <c r="FJ38" s="203"/>
      <c r="FK38" s="203"/>
      <c r="FL38" s="203"/>
      <c r="FM38" s="203"/>
      <c r="FN38" s="203"/>
      <c r="FO38" s="203"/>
      <c r="FP38" s="203"/>
      <c r="FQ38" s="203"/>
      <c r="FR38" s="203"/>
      <c r="FS38" s="203"/>
      <c r="FT38" s="203"/>
      <c r="FU38" s="203"/>
      <c r="FV38" s="203"/>
      <c r="FW38" s="203"/>
      <c r="FX38" s="203"/>
      <c r="FY38" s="203"/>
      <c r="FZ38" s="203"/>
      <c r="GA38" s="203"/>
      <c r="GB38" s="203"/>
      <c r="GC38" s="203"/>
      <c r="GD38" s="203"/>
      <c r="GE38" s="203"/>
      <c r="GF38" s="203"/>
      <c r="GG38" s="203"/>
      <c r="GH38" s="203"/>
      <c r="GI38" s="203"/>
      <c r="GJ38" s="203"/>
      <c r="GK38" s="203"/>
      <c r="GL38" s="203"/>
      <c r="GM38" s="203"/>
      <c r="GN38" s="203"/>
      <c r="GO38" s="203"/>
      <c r="GP38" s="203"/>
      <c r="GQ38" s="203"/>
      <c r="GR38" s="203"/>
      <c r="GS38" s="203"/>
      <c r="GT38" s="203"/>
      <c r="GU38" s="203"/>
      <c r="GV38" s="203"/>
      <c r="GW38" s="203"/>
      <c r="GX38" s="203"/>
      <c r="GY38" s="203"/>
      <c r="GZ38" s="203"/>
      <c r="HA38" s="203"/>
      <c r="HB38" s="203"/>
      <c r="HC38" s="203"/>
      <c r="HD38" s="203"/>
      <c r="HE38" s="203"/>
      <c r="HF38" s="203"/>
      <c r="HG38" s="203"/>
      <c r="HH38" s="203"/>
      <c r="HI38" s="203"/>
      <c r="HJ38" s="203"/>
      <c r="HK38" s="203"/>
      <c r="HL38" s="203"/>
      <c r="HM38" s="203"/>
      <c r="HN38" s="203"/>
      <c r="HO38" s="203"/>
      <c r="HP38" s="203"/>
      <c r="HQ38" s="203"/>
      <c r="HR38" s="203"/>
      <c r="HS38" s="203"/>
      <c r="HT38" s="203"/>
      <c r="HU38" s="203"/>
      <c r="HV38" s="203"/>
      <c r="HW38" s="203"/>
      <c r="HX38" s="203"/>
      <c r="HY38" s="203"/>
      <c r="HZ38" s="203"/>
      <c r="IA38" s="203"/>
      <c r="IB38" s="203"/>
      <c r="IC38" s="203"/>
      <c r="ID38" s="203"/>
      <c r="IE38" s="203"/>
      <c r="IF38" s="203"/>
      <c r="IG38" s="203"/>
      <c r="IH38" s="203"/>
      <c r="II38" s="203"/>
      <c r="IJ38" s="203"/>
      <c r="IK38" s="203"/>
      <c r="IL38" s="203"/>
      <c r="IM38" s="203"/>
      <c r="IN38" s="203"/>
      <c r="IO38" s="203"/>
      <c r="IP38" s="203"/>
    </row>
    <row r="39" spans="1:250" s="262" customFormat="1" ht="24" customHeight="1">
      <c r="A39" s="203"/>
      <c r="B39" s="234"/>
      <c r="C39" s="203"/>
      <c r="D39" s="228"/>
      <c r="E39" s="203"/>
      <c r="F39" s="203"/>
      <c r="G39" s="203"/>
      <c r="H39" s="203"/>
      <c r="I39" s="203"/>
      <c r="J39" s="203"/>
      <c r="K39" s="203"/>
      <c r="L39" s="203"/>
      <c r="M39" s="203"/>
      <c r="N39" s="203"/>
      <c r="O39" s="203"/>
      <c r="P39" s="203"/>
      <c r="Q39" s="203"/>
      <c r="R39" s="203"/>
      <c r="S39" s="203"/>
      <c r="T39" s="203"/>
      <c r="U39" s="203"/>
      <c r="V39" s="203"/>
      <c r="W39" s="203"/>
      <c r="X39" s="203"/>
      <c r="Y39" s="203"/>
      <c r="Z39" s="203"/>
      <c r="AA39" s="203"/>
      <c r="AB39" s="203"/>
      <c r="AC39" s="203"/>
      <c r="AD39" s="203"/>
      <c r="AE39" s="203"/>
      <c r="AF39" s="203"/>
      <c r="AG39" s="203"/>
      <c r="AH39" s="203"/>
      <c r="AI39" s="203"/>
      <c r="AJ39" s="203"/>
      <c r="AK39" s="203"/>
      <c r="AL39" s="203"/>
      <c r="AM39" s="203"/>
      <c r="AN39" s="203"/>
      <c r="AO39" s="203"/>
      <c r="AP39" s="203"/>
      <c r="AQ39" s="203"/>
      <c r="AR39" s="203"/>
      <c r="AS39" s="203"/>
      <c r="AT39" s="203"/>
      <c r="AU39" s="203"/>
      <c r="AV39" s="203"/>
      <c r="AW39" s="203"/>
      <c r="AX39" s="203"/>
      <c r="AY39" s="203"/>
      <c r="AZ39" s="203"/>
      <c r="BA39" s="203"/>
      <c r="BB39" s="203"/>
      <c r="BC39" s="203"/>
      <c r="BD39" s="203"/>
      <c r="BE39" s="203"/>
      <c r="BF39" s="203"/>
      <c r="BG39" s="203"/>
      <c r="BH39" s="203"/>
      <c r="BI39" s="203"/>
      <c r="BJ39" s="203"/>
      <c r="BK39" s="203"/>
      <c r="BL39" s="203"/>
      <c r="BM39" s="203"/>
      <c r="BN39" s="203"/>
      <c r="BO39" s="203"/>
      <c r="BP39" s="203"/>
      <c r="BQ39" s="203"/>
      <c r="BR39" s="203"/>
      <c r="BS39" s="203"/>
      <c r="BT39" s="203"/>
      <c r="BU39" s="203"/>
      <c r="BV39" s="203"/>
      <c r="BW39" s="203"/>
      <c r="BX39" s="203"/>
      <c r="BY39" s="203"/>
      <c r="BZ39" s="203"/>
      <c r="CA39" s="203"/>
      <c r="CB39" s="203"/>
      <c r="CC39" s="203"/>
      <c r="CD39" s="203"/>
      <c r="CE39" s="203"/>
      <c r="CF39" s="203"/>
      <c r="CG39" s="203"/>
      <c r="CH39" s="203"/>
      <c r="CI39" s="203"/>
      <c r="CJ39" s="203"/>
      <c r="CK39" s="203"/>
      <c r="CL39" s="203"/>
      <c r="CM39" s="203"/>
      <c r="CN39" s="203"/>
      <c r="CO39" s="203"/>
      <c r="CP39" s="203"/>
      <c r="CQ39" s="203"/>
      <c r="CR39" s="203"/>
      <c r="CS39" s="203"/>
      <c r="CT39" s="203"/>
      <c r="CU39" s="203"/>
      <c r="CV39" s="203"/>
      <c r="CW39" s="203"/>
      <c r="CX39" s="203"/>
      <c r="CY39" s="203"/>
      <c r="CZ39" s="203"/>
      <c r="DA39" s="203"/>
      <c r="DB39" s="203"/>
      <c r="DC39" s="203"/>
      <c r="DD39" s="203"/>
      <c r="DE39" s="203"/>
      <c r="DF39" s="203"/>
      <c r="DG39" s="203"/>
      <c r="DH39" s="203"/>
      <c r="DI39" s="203"/>
      <c r="DJ39" s="203"/>
      <c r="DK39" s="203"/>
      <c r="DL39" s="203"/>
      <c r="DM39" s="203"/>
      <c r="DN39" s="203"/>
      <c r="DO39" s="203"/>
      <c r="DP39" s="203"/>
      <c r="DQ39" s="203"/>
      <c r="DR39" s="203"/>
      <c r="DS39" s="203"/>
      <c r="DT39" s="203"/>
      <c r="DU39" s="203"/>
      <c r="DV39" s="203"/>
      <c r="DW39" s="203"/>
      <c r="DX39" s="203"/>
      <c r="DY39" s="203"/>
      <c r="DZ39" s="203"/>
      <c r="EA39" s="203"/>
      <c r="EB39" s="203"/>
      <c r="EC39" s="203"/>
      <c r="ED39" s="203"/>
      <c r="EE39" s="203"/>
      <c r="EF39" s="203"/>
      <c r="EG39" s="203"/>
      <c r="EH39" s="203"/>
      <c r="EI39" s="203"/>
      <c r="EJ39" s="203"/>
      <c r="EK39" s="203"/>
      <c r="EL39" s="203"/>
      <c r="EM39" s="203"/>
      <c r="EN39" s="203"/>
      <c r="EO39" s="203"/>
      <c r="EP39" s="203"/>
      <c r="EQ39" s="203"/>
      <c r="ER39" s="203"/>
      <c r="ES39" s="203"/>
      <c r="ET39" s="203"/>
      <c r="EU39" s="203"/>
      <c r="EV39" s="203"/>
      <c r="EW39" s="203"/>
      <c r="EX39" s="203"/>
      <c r="EY39" s="203"/>
      <c r="EZ39" s="203"/>
      <c r="FA39" s="203"/>
      <c r="FB39" s="203"/>
      <c r="FC39" s="203"/>
      <c r="FD39" s="203"/>
      <c r="FE39" s="203"/>
      <c r="FF39" s="203"/>
      <c r="FG39" s="203"/>
      <c r="FH39" s="203"/>
      <c r="FI39" s="203"/>
      <c r="FJ39" s="203"/>
      <c r="FK39" s="203"/>
      <c r="FL39" s="203"/>
      <c r="FM39" s="203"/>
      <c r="FN39" s="203"/>
      <c r="FO39" s="203"/>
      <c r="FP39" s="203"/>
      <c r="FQ39" s="203"/>
      <c r="FR39" s="203"/>
      <c r="FS39" s="203"/>
      <c r="FT39" s="203"/>
      <c r="FU39" s="203"/>
      <c r="FV39" s="203"/>
      <c r="FW39" s="203"/>
      <c r="FX39" s="203"/>
      <c r="FY39" s="203"/>
      <c r="FZ39" s="203"/>
      <c r="GA39" s="203"/>
      <c r="GB39" s="203"/>
      <c r="GC39" s="203"/>
      <c r="GD39" s="203"/>
      <c r="GE39" s="203"/>
      <c r="GF39" s="203"/>
      <c r="GG39" s="203"/>
      <c r="GH39" s="203"/>
      <c r="GI39" s="203"/>
      <c r="GJ39" s="203"/>
      <c r="GK39" s="203"/>
      <c r="GL39" s="203"/>
      <c r="GM39" s="203"/>
      <c r="GN39" s="203"/>
      <c r="GO39" s="203"/>
      <c r="GP39" s="203"/>
      <c r="GQ39" s="203"/>
      <c r="GR39" s="203"/>
      <c r="GS39" s="203"/>
      <c r="GT39" s="203"/>
      <c r="GU39" s="203"/>
      <c r="GV39" s="203"/>
      <c r="GW39" s="203"/>
      <c r="GX39" s="203"/>
      <c r="GY39" s="203"/>
      <c r="GZ39" s="203"/>
      <c r="HA39" s="203"/>
      <c r="HB39" s="203"/>
      <c r="HC39" s="203"/>
      <c r="HD39" s="203"/>
      <c r="HE39" s="203"/>
      <c r="HF39" s="203"/>
      <c r="HG39" s="203"/>
      <c r="HH39" s="203"/>
      <c r="HI39" s="203"/>
      <c r="HJ39" s="203"/>
      <c r="HK39" s="203"/>
      <c r="HL39" s="203"/>
      <c r="HM39" s="203"/>
      <c r="HN39" s="203"/>
      <c r="HO39" s="203"/>
      <c r="HP39" s="203"/>
      <c r="HQ39" s="203"/>
      <c r="HR39" s="203"/>
      <c r="HS39" s="203"/>
      <c r="HT39" s="203"/>
      <c r="HU39" s="203"/>
      <c r="HV39" s="203"/>
      <c r="HW39" s="203"/>
      <c r="HX39" s="203"/>
      <c r="HY39" s="203"/>
      <c r="HZ39" s="203"/>
      <c r="IA39" s="203"/>
      <c r="IB39" s="203"/>
      <c r="IC39" s="203"/>
      <c r="ID39" s="203"/>
      <c r="IE39" s="203"/>
      <c r="IF39" s="203"/>
      <c r="IG39" s="203"/>
      <c r="IH39" s="203"/>
      <c r="II39" s="203"/>
      <c r="IJ39" s="203"/>
      <c r="IK39" s="203"/>
      <c r="IL39" s="203"/>
      <c r="IM39" s="203"/>
      <c r="IN39" s="203"/>
      <c r="IO39" s="203"/>
      <c r="IP39" s="203"/>
    </row>
    <row r="40" spans="1:250" s="262" customFormat="1" ht="24" customHeight="1">
      <c r="A40" s="203"/>
      <c r="B40" s="234"/>
      <c r="C40" s="203"/>
      <c r="D40" s="228"/>
      <c r="E40" s="203"/>
      <c r="F40" s="203"/>
      <c r="G40" s="203"/>
      <c r="H40" s="203"/>
      <c r="I40" s="203"/>
      <c r="J40" s="203"/>
      <c r="K40" s="203"/>
      <c r="L40" s="203"/>
      <c r="M40" s="203"/>
      <c r="N40" s="203"/>
      <c r="O40" s="203"/>
      <c r="P40" s="203"/>
      <c r="Q40" s="203"/>
      <c r="R40" s="203"/>
      <c r="S40" s="203"/>
      <c r="T40" s="203"/>
      <c r="U40" s="203"/>
      <c r="V40" s="203"/>
      <c r="W40" s="203"/>
      <c r="X40" s="203"/>
      <c r="Y40" s="203"/>
      <c r="Z40" s="203"/>
      <c r="AA40" s="203"/>
      <c r="AB40" s="203"/>
      <c r="AC40" s="203"/>
      <c r="AD40" s="203"/>
      <c r="AE40" s="203"/>
      <c r="AF40" s="203"/>
      <c r="AG40" s="203"/>
      <c r="AH40" s="203"/>
      <c r="AI40" s="203"/>
      <c r="AJ40" s="203"/>
      <c r="AK40" s="203"/>
      <c r="AL40" s="203"/>
      <c r="AM40" s="203"/>
      <c r="AN40" s="203"/>
      <c r="AO40" s="203"/>
      <c r="AP40" s="203"/>
      <c r="AQ40" s="203"/>
      <c r="AR40" s="203"/>
      <c r="AS40" s="203"/>
      <c r="AT40" s="203"/>
      <c r="AU40" s="203"/>
      <c r="AV40" s="203"/>
      <c r="AW40" s="203"/>
      <c r="AX40" s="203"/>
      <c r="AY40" s="203"/>
      <c r="AZ40" s="203"/>
      <c r="BA40" s="203"/>
      <c r="BB40" s="203"/>
      <c r="BC40" s="203"/>
      <c r="BD40" s="203"/>
      <c r="BE40" s="203"/>
      <c r="BF40" s="203"/>
      <c r="BG40" s="203"/>
      <c r="BH40" s="203"/>
      <c r="BI40" s="203"/>
      <c r="BJ40" s="203"/>
      <c r="BK40" s="203"/>
      <c r="BL40" s="203"/>
      <c r="BM40" s="203"/>
      <c r="BN40" s="203"/>
      <c r="BO40" s="203"/>
      <c r="BP40" s="203"/>
      <c r="BQ40" s="203"/>
      <c r="BR40" s="203"/>
      <c r="BS40" s="203"/>
      <c r="BT40" s="203"/>
      <c r="BU40" s="203"/>
      <c r="BV40" s="203"/>
      <c r="BW40" s="203"/>
      <c r="BX40" s="203"/>
      <c r="BY40" s="203"/>
      <c r="BZ40" s="203"/>
      <c r="CA40" s="203"/>
      <c r="CB40" s="203"/>
      <c r="CC40" s="203"/>
      <c r="CD40" s="203"/>
      <c r="CE40" s="203"/>
      <c r="CF40" s="203"/>
      <c r="CG40" s="203"/>
      <c r="CH40" s="203"/>
      <c r="CI40" s="203"/>
      <c r="CJ40" s="203"/>
      <c r="CK40" s="203"/>
      <c r="CL40" s="203"/>
      <c r="CM40" s="203"/>
      <c r="CN40" s="203"/>
      <c r="CO40" s="203"/>
      <c r="CP40" s="203"/>
      <c r="CQ40" s="203"/>
      <c r="CR40" s="203"/>
      <c r="CS40" s="203"/>
      <c r="CT40" s="203"/>
      <c r="CU40" s="203"/>
      <c r="CV40" s="203"/>
      <c r="CW40" s="203"/>
      <c r="CX40" s="203"/>
      <c r="CY40" s="203"/>
      <c r="CZ40" s="203"/>
      <c r="DA40" s="203"/>
      <c r="DB40" s="203"/>
      <c r="DC40" s="203"/>
      <c r="DD40" s="203"/>
      <c r="DE40" s="203"/>
      <c r="DF40" s="203"/>
      <c r="DG40" s="203"/>
      <c r="DH40" s="203"/>
      <c r="DI40" s="203"/>
      <c r="DJ40" s="203"/>
      <c r="DK40" s="203"/>
      <c r="DL40" s="203"/>
      <c r="DM40" s="203"/>
      <c r="DN40" s="203"/>
      <c r="DO40" s="203"/>
      <c r="DP40" s="203"/>
      <c r="DQ40" s="203"/>
      <c r="DR40" s="203"/>
      <c r="DS40" s="203"/>
      <c r="DT40" s="203"/>
      <c r="DU40" s="203"/>
      <c r="DV40" s="203"/>
      <c r="DW40" s="203"/>
      <c r="DX40" s="203"/>
      <c r="DY40" s="203"/>
      <c r="DZ40" s="203"/>
      <c r="EA40" s="203"/>
      <c r="EB40" s="203"/>
      <c r="EC40" s="203"/>
      <c r="ED40" s="203"/>
      <c r="EE40" s="203"/>
      <c r="EF40" s="203"/>
      <c r="EG40" s="203"/>
      <c r="EH40" s="203"/>
      <c r="EI40" s="203"/>
      <c r="EJ40" s="203"/>
      <c r="EK40" s="203"/>
      <c r="EL40" s="203"/>
      <c r="EM40" s="203"/>
      <c r="EN40" s="203"/>
      <c r="EO40" s="203"/>
      <c r="EP40" s="203"/>
      <c r="EQ40" s="203"/>
      <c r="ER40" s="203"/>
      <c r="ES40" s="203"/>
      <c r="ET40" s="203"/>
      <c r="EU40" s="203"/>
      <c r="EV40" s="203"/>
      <c r="EW40" s="203"/>
      <c r="EX40" s="203"/>
      <c r="EY40" s="203"/>
      <c r="EZ40" s="203"/>
      <c r="FA40" s="203"/>
      <c r="FB40" s="203"/>
      <c r="FC40" s="203"/>
      <c r="FD40" s="203"/>
      <c r="FE40" s="203"/>
      <c r="FF40" s="203"/>
      <c r="FG40" s="203"/>
      <c r="FH40" s="203"/>
      <c r="FI40" s="203"/>
      <c r="FJ40" s="203"/>
      <c r="FK40" s="203"/>
      <c r="FL40" s="203"/>
      <c r="FM40" s="203"/>
      <c r="FN40" s="203"/>
      <c r="FO40" s="203"/>
      <c r="FP40" s="203"/>
      <c r="FQ40" s="203"/>
      <c r="FR40" s="203"/>
      <c r="FS40" s="203"/>
      <c r="FT40" s="203"/>
      <c r="FU40" s="203"/>
      <c r="FV40" s="203"/>
      <c r="FW40" s="203"/>
      <c r="FX40" s="203"/>
      <c r="FY40" s="203"/>
      <c r="FZ40" s="203"/>
      <c r="GA40" s="203"/>
      <c r="GB40" s="203"/>
      <c r="GC40" s="203"/>
      <c r="GD40" s="203"/>
      <c r="GE40" s="203"/>
      <c r="GF40" s="203"/>
      <c r="GG40" s="203"/>
      <c r="GH40" s="203"/>
      <c r="GI40" s="203"/>
      <c r="GJ40" s="203"/>
      <c r="GK40" s="203"/>
      <c r="GL40" s="203"/>
      <c r="GM40" s="203"/>
      <c r="GN40" s="203"/>
      <c r="GO40" s="203"/>
      <c r="GP40" s="203"/>
      <c r="GQ40" s="203"/>
      <c r="GR40" s="203"/>
      <c r="GS40" s="203"/>
      <c r="GT40" s="203"/>
      <c r="GU40" s="203"/>
      <c r="GV40" s="203"/>
      <c r="GW40" s="203"/>
      <c r="GX40" s="203"/>
      <c r="GY40" s="203"/>
      <c r="GZ40" s="203"/>
      <c r="HA40" s="203"/>
      <c r="HB40" s="203"/>
      <c r="HC40" s="203"/>
      <c r="HD40" s="203"/>
      <c r="HE40" s="203"/>
      <c r="HF40" s="203"/>
      <c r="HG40" s="203"/>
      <c r="HH40" s="203"/>
      <c r="HI40" s="203"/>
      <c r="HJ40" s="203"/>
      <c r="HK40" s="203"/>
      <c r="HL40" s="203"/>
      <c r="HM40" s="203"/>
      <c r="HN40" s="203"/>
      <c r="HO40" s="203"/>
      <c r="HP40" s="203"/>
      <c r="HQ40" s="203"/>
      <c r="HR40" s="203"/>
      <c r="HS40" s="203"/>
      <c r="HT40" s="203"/>
      <c r="HU40" s="203"/>
      <c r="HV40" s="203"/>
      <c r="HW40" s="203"/>
      <c r="HX40" s="203"/>
      <c r="HY40" s="203"/>
      <c r="HZ40" s="203"/>
      <c r="IA40" s="203"/>
      <c r="IB40" s="203"/>
      <c r="IC40" s="203"/>
      <c r="ID40" s="203"/>
      <c r="IE40" s="203"/>
      <c r="IF40" s="203"/>
      <c r="IG40" s="203"/>
      <c r="IH40" s="203"/>
      <c r="II40" s="203"/>
      <c r="IJ40" s="203"/>
      <c r="IK40" s="203"/>
      <c r="IL40" s="203"/>
      <c r="IM40" s="203"/>
      <c r="IN40" s="203"/>
      <c r="IO40" s="203"/>
      <c r="IP40" s="203"/>
    </row>
    <row r="41" spans="1:250" s="262" customFormat="1" ht="24" customHeight="1">
      <c r="A41" s="203"/>
      <c r="B41" s="234"/>
      <c r="C41" s="203"/>
      <c r="D41" s="228"/>
      <c r="E41" s="203"/>
      <c r="F41" s="203"/>
      <c r="G41" s="203"/>
      <c r="H41" s="203"/>
      <c r="I41" s="203"/>
      <c r="J41" s="203"/>
      <c r="K41" s="203"/>
      <c r="L41" s="203"/>
      <c r="M41" s="203"/>
      <c r="N41" s="203"/>
      <c r="O41" s="203"/>
      <c r="P41" s="203"/>
      <c r="Q41" s="203"/>
      <c r="R41" s="203"/>
      <c r="S41" s="203"/>
      <c r="T41" s="203"/>
      <c r="U41" s="203"/>
      <c r="V41" s="203"/>
      <c r="W41" s="203"/>
      <c r="X41" s="203"/>
      <c r="Y41" s="203"/>
      <c r="Z41" s="203"/>
      <c r="AA41" s="203"/>
      <c r="AB41" s="203"/>
      <c r="AC41" s="203"/>
      <c r="AD41" s="203"/>
      <c r="AE41" s="203"/>
      <c r="AF41" s="203"/>
      <c r="AG41" s="203"/>
      <c r="AH41" s="203"/>
      <c r="AI41" s="203"/>
      <c r="AJ41" s="203"/>
      <c r="AK41" s="203"/>
      <c r="AL41" s="203"/>
      <c r="AM41" s="203"/>
      <c r="AN41" s="203"/>
      <c r="AO41" s="203"/>
      <c r="AP41" s="203"/>
      <c r="AQ41" s="203"/>
      <c r="AR41" s="203"/>
      <c r="AS41" s="203"/>
      <c r="AT41" s="203"/>
      <c r="AU41" s="203"/>
      <c r="AV41" s="203"/>
      <c r="AW41" s="203"/>
      <c r="AX41" s="203"/>
      <c r="AY41" s="203"/>
      <c r="AZ41" s="203"/>
      <c r="BA41" s="203"/>
      <c r="BB41" s="203"/>
      <c r="BC41" s="203"/>
      <c r="BD41" s="203"/>
      <c r="BE41" s="203"/>
      <c r="BF41" s="203"/>
      <c r="BG41" s="203"/>
      <c r="BH41" s="203"/>
      <c r="BI41" s="203"/>
      <c r="BJ41" s="203"/>
      <c r="BK41" s="203"/>
      <c r="BL41" s="203"/>
      <c r="BM41" s="203"/>
      <c r="BN41" s="203"/>
      <c r="BO41" s="203"/>
      <c r="BP41" s="203"/>
      <c r="BQ41" s="203"/>
      <c r="BR41" s="203"/>
      <c r="BS41" s="203"/>
      <c r="BT41" s="203"/>
      <c r="BU41" s="203"/>
      <c r="BV41" s="203"/>
      <c r="BW41" s="203"/>
      <c r="BX41" s="203"/>
      <c r="BY41" s="203"/>
      <c r="BZ41" s="203"/>
      <c r="CA41" s="203"/>
      <c r="CB41" s="203"/>
      <c r="CC41" s="203"/>
      <c r="CD41" s="203"/>
      <c r="CE41" s="203"/>
      <c r="CF41" s="203"/>
      <c r="CG41" s="203"/>
      <c r="CH41" s="203"/>
      <c r="CI41" s="203"/>
      <c r="CJ41" s="203"/>
      <c r="CK41" s="203"/>
      <c r="CL41" s="203"/>
      <c r="CM41" s="203"/>
      <c r="CN41" s="203"/>
      <c r="CO41" s="203"/>
      <c r="CP41" s="203"/>
      <c r="CQ41" s="203"/>
      <c r="CR41" s="203"/>
      <c r="CS41" s="203"/>
      <c r="CT41" s="203"/>
      <c r="CU41" s="203"/>
      <c r="CV41" s="203"/>
      <c r="CW41" s="203"/>
      <c r="CX41" s="203"/>
      <c r="CY41" s="203"/>
      <c r="CZ41" s="203"/>
      <c r="DA41" s="203"/>
      <c r="DB41" s="203"/>
      <c r="DC41" s="203"/>
      <c r="DD41" s="203"/>
      <c r="DE41" s="203"/>
      <c r="DF41" s="203"/>
      <c r="DG41" s="203"/>
      <c r="DH41" s="203"/>
      <c r="DI41" s="203"/>
      <c r="DJ41" s="203"/>
      <c r="DK41" s="203"/>
      <c r="DL41" s="203"/>
      <c r="DM41" s="203"/>
      <c r="DN41" s="203"/>
      <c r="DO41" s="203"/>
      <c r="DP41" s="203"/>
      <c r="DQ41" s="203"/>
      <c r="DR41" s="203"/>
      <c r="DS41" s="203"/>
      <c r="DT41" s="203"/>
      <c r="DU41" s="203"/>
      <c r="DV41" s="203"/>
      <c r="DW41" s="203"/>
      <c r="DX41" s="203"/>
      <c r="DY41" s="203"/>
      <c r="DZ41" s="203"/>
      <c r="EA41" s="203"/>
      <c r="EB41" s="203"/>
      <c r="EC41" s="203"/>
      <c r="ED41" s="203"/>
      <c r="EE41" s="203"/>
      <c r="EF41" s="203"/>
      <c r="EG41" s="203"/>
      <c r="EH41" s="203"/>
      <c r="EI41" s="203"/>
      <c r="EJ41" s="203"/>
      <c r="EK41" s="203"/>
      <c r="EL41" s="203"/>
      <c r="EM41" s="203"/>
      <c r="EN41" s="203"/>
      <c r="EO41" s="203"/>
      <c r="EP41" s="203"/>
      <c r="EQ41" s="203"/>
      <c r="ER41" s="203"/>
      <c r="ES41" s="203"/>
      <c r="ET41" s="203"/>
      <c r="EU41" s="203"/>
      <c r="EV41" s="203"/>
      <c r="EW41" s="203"/>
      <c r="EX41" s="203"/>
      <c r="EY41" s="203"/>
      <c r="EZ41" s="203"/>
      <c r="FA41" s="203"/>
      <c r="FB41" s="203"/>
      <c r="FC41" s="203"/>
      <c r="FD41" s="203"/>
      <c r="FE41" s="203"/>
      <c r="FF41" s="203"/>
      <c r="FG41" s="203"/>
      <c r="FH41" s="203"/>
      <c r="FI41" s="203"/>
      <c r="FJ41" s="203"/>
      <c r="FK41" s="203"/>
      <c r="FL41" s="203"/>
      <c r="FM41" s="203"/>
      <c r="FN41" s="203"/>
      <c r="FO41" s="203"/>
      <c r="FP41" s="203"/>
      <c r="FQ41" s="203"/>
      <c r="FR41" s="203"/>
      <c r="FS41" s="203"/>
      <c r="FT41" s="203"/>
      <c r="FU41" s="203"/>
      <c r="FV41" s="203"/>
      <c r="FW41" s="203"/>
      <c r="FX41" s="203"/>
      <c r="FY41" s="203"/>
      <c r="FZ41" s="203"/>
      <c r="GA41" s="203"/>
      <c r="GB41" s="203"/>
      <c r="GC41" s="203"/>
      <c r="GD41" s="203"/>
      <c r="GE41" s="203"/>
      <c r="GF41" s="203"/>
      <c r="GG41" s="203"/>
      <c r="GH41" s="203"/>
      <c r="GI41" s="203"/>
      <c r="GJ41" s="203"/>
      <c r="GK41" s="203"/>
      <c r="GL41" s="203"/>
      <c r="GM41" s="203"/>
      <c r="GN41" s="203"/>
      <c r="GO41" s="203"/>
      <c r="GP41" s="203"/>
      <c r="GQ41" s="203"/>
      <c r="GR41" s="203"/>
      <c r="GS41" s="203"/>
      <c r="GT41" s="203"/>
      <c r="GU41" s="203"/>
      <c r="GV41" s="203"/>
      <c r="GW41" s="203"/>
      <c r="GX41" s="203"/>
      <c r="GY41" s="203"/>
      <c r="GZ41" s="203"/>
      <c r="HA41" s="203"/>
      <c r="HB41" s="203"/>
      <c r="HC41" s="203"/>
      <c r="HD41" s="203"/>
      <c r="HE41" s="203"/>
      <c r="HF41" s="203"/>
      <c r="HG41" s="203"/>
      <c r="HH41" s="203"/>
      <c r="HI41" s="203"/>
      <c r="HJ41" s="203"/>
      <c r="HK41" s="203"/>
      <c r="HL41" s="203"/>
      <c r="HM41" s="203"/>
      <c r="HN41" s="203"/>
      <c r="HO41" s="203"/>
      <c r="HP41" s="203"/>
      <c r="HQ41" s="203"/>
      <c r="HR41" s="203"/>
      <c r="HS41" s="203"/>
      <c r="HT41" s="203"/>
      <c r="HU41" s="203"/>
      <c r="HV41" s="203"/>
      <c r="HW41" s="203"/>
      <c r="HX41" s="203"/>
      <c r="HY41" s="203"/>
      <c r="HZ41" s="203"/>
      <c r="IA41" s="203"/>
      <c r="IB41" s="203"/>
      <c r="IC41" s="203"/>
      <c r="ID41" s="203"/>
      <c r="IE41" s="203"/>
      <c r="IF41" s="203"/>
      <c r="IG41" s="203"/>
      <c r="IH41" s="203"/>
      <c r="II41" s="203"/>
      <c r="IJ41" s="203"/>
      <c r="IK41" s="203"/>
      <c r="IL41" s="203"/>
      <c r="IM41" s="203"/>
      <c r="IN41" s="203"/>
      <c r="IO41" s="203"/>
      <c r="IP41" s="203"/>
    </row>
    <row r="42" spans="1:250" s="262" customFormat="1" ht="24" customHeight="1">
      <c r="A42" s="203"/>
      <c r="B42" s="234"/>
      <c r="C42" s="203"/>
      <c r="D42" s="228"/>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3"/>
      <c r="AL42" s="203"/>
      <c r="AM42" s="203"/>
      <c r="AN42" s="203"/>
      <c r="AO42" s="203"/>
      <c r="AP42" s="203"/>
      <c r="AQ42" s="203"/>
      <c r="AR42" s="203"/>
      <c r="AS42" s="203"/>
      <c r="AT42" s="203"/>
      <c r="AU42" s="203"/>
      <c r="AV42" s="203"/>
      <c r="AW42" s="203"/>
      <c r="AX42" s="203"/>
      <c r="AY42" s="203"/>
      <c r="AZ42" s="203"/>
      <c r="BA42" s="203"/>
      <c r="BB42" s="203"/>
      <c r="BC42" s="203"/>
      <c r="BD42" s="203"/>
      <c r="BE42" s="203"/>
      <c r="BF42" s="203"/>
      <c r="BG42" s="203"/>
      <c r="BH42" s="203"/>
      <c r="BI42" s="203"/>
      <c r="BJ42" s="203"/>
      <c r="BK42" s="203"/>
      <c r="BL42" s="203"/>
      <c r="BM42" s="203"/>
      <c r="BN42" s="203"/>
      <c r="BO42" s="203"/>
      <c r="BP42" s="203"/>
      <c r="BQ42" s="203"/>
      <c r="BR42" s="203"/>
      <c r="BS42" s="203"/>
      <c r="BT42" s="203"/>
      <c r="BU42" s="203"/>
      <c r="BV42" s="203"/>
      <c r="BW42" s="203"/>
      <c r="BX42" s="203"/>
      <c r="BY42" s="203"/>
      <c r="BZ42" s="203"/>
      <c r="CA42" s="203"/>
      <c r="CB42" s="203"/>
      <c r="CC42" s="203"/>
      <c r="CD42" s="203"/>
      <c r="CE42" s="203"/>
      <c r="CF42" s="203"/>
      <c r="CG42" s="203"/>
      <c r="CH42" s="203"/>
      <c r="CI42" s="203"/>
      <c r="CJ42" s="203"/>
      <c r="CK42" s="203"/>
      <c r="CL42" s="203"/>
      <c r="CM42" s="203"/>
      <c r="CN42" s="203"/>
      <c r="CO42" s="203"/>
      <c r="CP42" s="203"/>
      <c r="CQ42" s="203"/>
      <c r="CR42" s="203"/>
      <c r="CS42" s="203"/>
      <c r="CT42" s="203"/>
      <c r="CU42" s="203"/>
      <c r="CV42" s="203"/>
      <c r="CW42" s="203"/>
      <c r="CX42" s="203"/>
      <c r="CY42" s="203"/>
      <c r="CZ42" s="203"/>
      <c r="DA42" s="203"/>
      <c r="DB42" s="203"/>
      <c r="DC42" s="203"/>
      <c r="DD42" s="203"/>
      <c r="DE42" s="203"/>
      <c r="DF42" s="203"/>
      <c r="DG42" s="203"/>
      <c r="DH42" s="203"/>
      <c r="DI42" s="203"/>
      <c r="DJ42" s="203"/>
      <c r="DK42" s="203"/>
      <c r="DL42" s="203"/>
      <c r="DM42" s="203"/>
      <c r="DN42" s="203"/>
      <c r="DO42" s="203"/>
      <c r="DP42" s="203"/>
      <c r="DQ42" s="203"/>
      <c r="DR42" s="203"/>
      <c r="DS42" s="203"/>
      <c r="DT42" s="203"/>
      <c r="DU42" s="203"/>
      <c r="DV42" s="203"/>
      <c r="DW42" s="203"/>
      <c r="DX42" s="203"/>
      <c r="DY42" s="203"/>
      <c r="DZ42" s="203"/>
      <c r="EA42" s="203"/>
      <c r="EB42" s="203"/>
      <c r="EC42" s="203"/>
      <c r="ED42" s="203"/>
      <c r="EE42" s="203"/>
      <c r="EF42" s="203"/>
      <c r="EG42" s="203"/>
      <c r="EH42" s="203"/>
      <c r="EI42" s="203"/>
      <c r="EJ42" s="203"/>
      <c r="EK42" s="203"/>
      <c r="EL42" s="203"/>
      <c r="EM42" s="203"/>
      <c r="EN42" s="203"/>
      <c r="EO42" s="203"/>
      <c r="EP42" s="203"/>
      <c r="EQ42" s="203"/>
      <c r="ER42" s="203"/>
      <c r="ES42" s="203"/>
      <c r="ET42" s="203"/>
      <c r="EU42" s="203"/>
      <c r="EV42" s="203"/>
      <c r="EW42" s="203"/>
      <c r="EX42" s="203"/>
      <c r="EY42" s="203"/>
      <c r="EZ42" s="203"/>
      <c r="FA42" s="203"/>
      <c r="FB42" s="203"/>
      <c r="FC42" s="203"/>
      <c r="FD42" s="203"/>
      <c r="FE42" s="203"/>
      <c r="FF42" s="203"/>
      <c r="FG42" s="203"/>
      <c r="FH42" s="203"/>
      <c r="FI42" s="203"/>
      <c r="FJ42" s="203"/>
      <c r="FK42" s="203"/>
      <c r="FL42" s="203"/>
      <c r="FM42" s="203"/>
      <c r="FN42" s="203"/>
      <c r="FO42" s="203"/>
      <c r="FP42" s="203"/>
      <c r="FQ42" s="203"/>
      <c r="FR42" s="203"/>
      <c r="FS42" s="203"/>
      <c r="FT42" s="203"/>
      <c r="FU42" s="203"/>
      <c r="FV42" s="203"/>
      <c r="FW42" s="203"/>
      <c r="FX42" s="203"/>
      <c r="FY42" s="203"/>
      <c r="FZ42" s="203"/>
      <c r="GA42" s="203"/>
      <c r="GB42" s="203"/>
      <c r="GC42" s="203"/>
      <c r="GD42" s="203"/>
      <c r="GE42" s="203"/>
      <c r="GF42" s="203"/>
      <c r="GG42" s="203"/>
      <c r="GH42" s="203"/>
      <c r="GI42" s="203"/>
      <c r="GJ42" s="203"/>
      <c r="GK42" s="203"/>
      <c r="GL42" s="203"/>
      <c r="GM42" s="203"/>
      <c r="GN42" s="203"/>
      <c r="GO42" s="203"/>
      <c r="GP42" s="203"/>
      <c r="GQ42" s="203"/>
      <c r="GR42" s="203"/>
      <c r="GS42" s="203"/>
      <c r="GT42" s="203"/>
      <c r="GU42" s="203"/>
      <c r="GV42" s="203"/>
      <c r="GW42" s="203"/>
      <c r="GX42" s="203"/>
      <c r="GY42" s="203"/>
      <c r="GZ42" s="203"/>
      <c r="HA42" s="203"/>
      <c r="HB42" s="203"/>
      <c r="HC42" s="203"/>
      <c r="HD42" s="203"/>
      <c r="HE42" s="203"/>
      <c r="HF42" s="203"/>
      <c r="HG42" s="203"/>
      <c r="HH42" s="203"/>
      <c r="HI42" s="203"/>
      <c r="HJ42" s="203"/>
      <c r="HK42" s="203"/>
      <c r="HL42" s="203"/>
      <c r="HM42" s="203"/>
      <c r="HN42" s="203"/>
      <c r="HO42" s="203"/>
      <c r="HP42" s="203"/>
      <c r="HQ42" s="203"/>
      <c r="HR42" s="203"/>
      <c r="HS42" s="203"/>
      <c r="HT42" s="203"/>
      <c r="HU42" s="203"/>
      <c r="HV42" s="203"/>
      <c r="HW42" s="203"/>
      <c r="HX42" s="203"/>
      <c r="HY42" s="203"/>
      <c r="HZ42" s="203"/>
      <c r="IA42" s="203"/>
      <c r="IB42" s="203"/>
      <c r="IC42" s="203"/>
      <c r="ID42" s="203"/>
      <c r="IE42" s="203"/>
      <c r="IF42" s="203"/>
      <c r="IG42" s="203"/>
      <c r="IH42" s="203"/>
      <c r="II42" s="203"/>
      <c r="IJ42" s="203"/>
      <c r="IK42" s="203"/>
      <c r="IL42" s="203"/>
      <c r="IM42" s="203"/>
      <c r="IN42" s="203"/>
      <c r="IO42" s="203"/>
      <c r="IP42" s="203"/>
    </row>
    <row r="43" spans="1:250" s="262" customFormat="1" ht="24" customHeight="1">
      <c r="A43" s="203"/>
      <c r="B43" s="234"/>
      <c r="C43" s="203"/>
      <c r="D43" s="228"/>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3"/>
      <c r="AJ43" s="203"/>
      <c r="AK43" s="203"/>
      <c r="AL43" s="203"/>
      <c r="AM43" s="203"/>
      <c r="AN43" s="203"/>
      <c r="AO43" s="203"/>
      <c r="AP43" s="203"/>
      <c r="AQ43" s="203"/>
      <c r="AR43" s="203"/>
      <c r="AS43" s="203"/>
      <c r="AT43" s="203"/>
      <c r="AU43" s="203"/>
      <c r="AV43" s="203"/>
      <c r="AW43" s="203"/>
      <c r="AX43" s="203"/>
      <c r="AY43" s="203"/>
      <c r="AZ43" s="203"/>
      <c r="BA43" s="203"/>
      <c r="BB43" s="203"/>
      <c r="BC43" s="203"/>
      <c r="BD43" s="203"/>
      <c r="BE43" s="203"/>
      <c r="BF43" s="203"/>
      <c r="BG43" s="203"/>
      <c r="BH43" s="203"/>
      <c r="BI43" s="203"/>
      <c r="BJ43" s="203"/>
      <c r="BK43" s="203"/>
      <c r="BL43" s="203"/>
      <c r="BM43" s="203"/>
      <c r="BN43" s="203"/>
      <c r="BO43" s="203"/>
      <c r="BP43" s="203"/>
      <c r="BQ43" s="203"/>
      <c r="BR43" s="203"/>
      <c r="BS43" s="203"/>
      <c r="BT43" s="203"/>
      <c r="BU43" s="203"/>
      <c r="BV43" s="203"/>
      <c r="BW43" s="203"/>
      <c r="BX43" s="203"/>
      <c r="BY43" s="203"/>
      <c r="BZ43" s="203"/>
      <c r="CA43" s="203"/>
      <c r="CB43" s="203"/>
      <c r="CC43" s="203"/>
      <c r="CD43" s="203"/>
      <c r="CE43" s="203"/>
      <c r="CF43" s="203"/>
      <c r="CG43" s="203"/>
      <c r="CH43" s="203"/>
      <c r="CI43" s="203"/>
      <c r="CJ43" s="203"/>
      <c r="CK43" s="203"/>
      <c r="CL43" s="203"/>
      <c r="CM43" s="203"/>
      <c r="CN43" s="203"/>
      <c r="CO43" s="203"/>
      <c r="CP43" s="203"/>
      <c r="CQ43" s="203"/>
      <c r="CR43" s="203"/>
      <c r="CS43" s="203"/>
      <c r="CT43" s="203"/>
      <c r="CU43" s="203"/>
      <c r="CV43" s="203"/>
      <c r="CW43" s="203"/>
      <c r="CX43" s="203"/>
      <c r="CY43" s="203"/>
      <c r="CZ43" s="203"/>
      <c r="DA43" s="203"/>
      <c r="DB43" s="203"/>
      <c r="DC43" s="203"/>
      <c r="DD43" s="203"/>
      <c r="DE43" s="203"/>
      <c r="DF43" s="203"/>
      <c r="DG43" s="203"/>
      <c r="DH43" s="203"/>
      <c r="DI43" s="203"/>
      <c r="DJ43" s="203"/>
      <c r="DK43" s="203"/>
      <c r="DL43" s="203"/>
      <c r="DM43" s="203"/>
      <c r="DN43" s="203"/>
      <c r="DO43" s="203"/>
      <c r="DP43" s="203"/>
      <c r="DQ43" s="203"/>
      <c r="DR43" s="203"/>
      <c r="DS43" s="203"/>
      <c r="DT43" s="203"/>
      <c r="DU43" s="203"/>
      <c r="DV43" s="203"/>
      <c r="DW43" s="203"/>
      <c r="DX43" s="203"/>
      <c r="DY43" s="203"/>
      <c r="DZ43" s="203"/>
      <c r="EA43" s="203"/>
      <c r="EB43" s="203"/>
      <c r="EC43" s="203"/>
      <c r="ED43" s="203"/>
      <c r="EE43" s="203"/>
      <c r="EF43" s="203"/>
      <c r="EG43" s="203"/>
      <c r="EH43" s="203"/>
      <c r="EI43" s="203"/>
      <c r="EJ43" s="203"/>
      <c r="EK43" s="203"/>
      <c r="EL43" s="203"/>
      <c r="EM43" s="203"/>
      <c r="EN43" s="203"/>
      <c r="EO43" s="203"/>
      <c r="EP43" s="203"/>
      <c r="EQ43" s="203"/>
      <c r="ER43" s="203"/>
      <c r="ES43" s="203"/>
      <c r="ET43" s="203"/>
      <c r="EU43" s="203"/>
      <c r="EV43" s="203"/>
      <c r="EW43" s="203"/>
      <c r="EX43" s="203"/>
      <c r="EY43" s="203"/>
      <c r="EZ43" s="203"/>
      <c r="FA43" s="203"/>
      <c r="FB43" s="203"/>
      <c r="FC43" s="203"/>
      <c r="FD43" s="203"/>
      <c r="FE43" s="203"/>
      <c r="FF43" s="203"/>
      <c r="FG43" s="203"/>
      <c r="FH43" s="203"/>
      <c r="FI43" s="203"/>
      <c r="FJ43" s="203"/>
      <c r="FK43" s="203"/>
      <c r="FL43" s="203"/>
      <c r="FM43" s="203"/>
      <c r="FN43" s="203"/>
      <c r="FO43" s="203"/>
      <c r="FP43" s="203"/>
      <c r="FQ43" s="203"/>
      <c r="FR43" s="203"/>
      <c r="FS43" s="203"/>
      <c r="FT43" s="203"/>
      <c r="FU43" s="203"/>
      <c r="FV43" s="203"/>
      <c r="FW43" s="203"/>
      <c r="FX43" s="203"/>
      <c r="FY43" s="203"/>
      <c r="FZ43" s="203"/>
      <c r="GA43" s="203"/>
      <c r="GB43" s="203"/>
      <c r="GC43" s="203"/>
      <c r="GD43" s="203"/>
      <c r="GE43" s="203"/>
      <c r="GF43" s="203"/>
      <c r="GG43" s="203"/>
      <c r="GH43" s="203"/>
      <c r="GI43" s="203"/>
      <c r="GJ43" s="203"/>
      <c r="GK43" s="203"/>
      <c r="GL43" s="203"/>
      <c r="GM43" s="203"/>
      <c r="GN43" s="203"/>
      <c r="GO43" s="203"/>
      <c r="GP43" s="203"/>
      <c r="GQ43" s="203"/>
      <c r="GR43" s="203"/>
      <c r="GS43" s="203"/>
      <c r="GT43" s="203"/>
      <c r="GU43" s="203"/>
      <c r="GV43" s="203"/>
      <c r="GW43" s="203"/>
      <c r="GX43" s="203"/>
      <c r="GY43" s="203"/>
      <c r="GZ43" s="203"/>
      <c r="HA43" s="203"/>
      <c r="HB43" s="203"/>
      <c r="HC43" s="203"/>
      <c r="HD43" s="203"/>
      <c r="HE43" s="203"/>
      <c r="HF43" s="203"/>
      <c r="HG43" s="203"/>
      <c r="HH43" s="203"/>
      <c r="HI43" s="203"/>
      <c r="HJ43" s="203"/>
      <c r="HK43" s="203"/>
      <c r="HL43" s="203"/>
      <c r="HM43" s="203"/>
      <c r="HN43" s="203"/>
      <c r="HO43" s="203"/>
      <c r="HP43" s="203"/>
      <c r="HQ43" s="203"/>
      <c r="HR43" s="203"/>
      <c r="HS43" s="203"/>
      <c r="HT43" s="203"/>
      <c r="HU43" s="203"/>
      <c r="HV43" s="203"/>
      <c r="HW43" s="203"/>
      <c r="HX43" s="203"/>
      <c r="HY43" s="203"/>
      <c r="HZ43" s="203"/>
      <c r="IA43" s="203"/>
      <c r="IB43" s="203"/>
      <c r="IC43" s="203"/>
      <c r="ID43" s="203"/>
      <c r="IE43" s="203"/>
      <c r="IF43" s="203"/>
      <c r="IG43" s="203"/>
      <c r="IH43" s="203"/>
      <c r="II43" s="203"/>
      <c r="IJ43" s="203"/>
      <c r="IK43" s="203"/>
      <c r="IL43" s="203"/>
      <c r="IM43" s="203"/>
      <c r="IN43" s="203"/>
      <c r="IO43" s="203"/>
      <c r="IP43" s="203"/>
    </row>
    <row r="44" spans="1:250" s="262" customFormat="1" ht="24" customHeight="1">
      <c r="A44" s="203"/>
      <c r="B44" s="234"/>
      <c r="C44" s="203"/>
      <c r="D44" s="228"/>
      <c r="E44" s="203"/>
      <c r="F44" s="203"/>
      <c r="G44" s="203"/>
      <c r="H44" s="203"/>
      <c r="I44" s="203"/>
      <c r="J44" s="203"/>
      <c r="K44" s="203"/>
      <c r="L44" s="203"/>
      <c r="M44" s="203"/>
      <c r="N44" s="203"/>
      <c r="O44" s="203"/>
      <c r="P44" s="203"/>
      <c r="Q44" s="203"/>
      <c r="R44" s="203"/>
      <c r="S44" s="203"/>
      <c r="T44" s="203"/>
      <c r="U44" s="203"/>
      <c r="V44" s="203"/>
      <c r="W44" s="203"/>
      <c r="X44" s="203"/>
      <c r="Y44" s="203"/>
      <c r="Z44" s="203"/>
      <c r="AA44" s="203"/>
      <c r="AB44" s="203"/>
      <c r="AC44" s="203"/>
      <c r="AD44" s="203"/>
      <c r="AE44" s="203"/>
      <c r="AF44" s="203"/>
      <c r="AG44" s="203"/>
      <c r="AH44" s="203"/>
      <c r="AI44" s="203"/>
      <c r="AJ44" s="203"/>
      <c r="AK44" s="203"/>
      <c r="AL44" s="203"/>
      <c r="AM44" s="203"/>
      <c r="AN44" s="203"/>
      <c r="AO44" s="203"/>
      <c r="AP44" s="203"/>
      <c r="AQ44" s="203"/>
      <c r="AR44" s="203"/>
      <c r="AS44" s="203"/>
      <c r="AT44" s="203"/>
      <c r="AU44" s="203"/>
      <c r="AV44" s="203"/>
      <c r="AW44" s="203"/>
      <c r="AX44" s="203"/>
      <c r="AY44" s="203"/>
      <c r="AZ44" s="203"/>
      <c r="BA44" s="203"/>
      <c r="BB44" s="203"/>
      <c r="BC44" s="203"/>
      <c r="BD44" s="203"/>
      <c r="BE44" s="203"/>
      <c r="BF44" s="203"/>
      <c r="BG44" s="203"/>
      <c r="BH44" s="203"/>
      <c r="BI44" s="203"/>
      <c r="BJ44" s="203"/>
      <c r="BK44" s="203"/>
      <c r="BL44" s="203"/>
      <c r="BM44" s="203"/>
      <c r="BN44" s="203"/>
      <c r="BO44" s="203"/>
      <c r="BP44" s="203"/>
      <c r="BQ44" s="203"/>
      <c r="BR44" s="203"/>
      <c r="BS44" s="203"/>
      <c r="BT44" s="203"/>
      <c r="BU44" s="203"/>
      <c r="BV44" s="203"/>
      <c r="BW44" s="203"/>
      <c r="BX44" s="203"/>
      <c r="BY44" s="203"/>
      <c r="BZ44" s="203"/>
      <c r="CA44" s="203"/>
      <c r="CB44" s="203"/>
      <c r="CC44" s="203"/>
      <c r="CD44" s="203"/>
      <c r="CE44" s="203"/>
      <c r="CF44" s="203"/>
      <c r="CG44" s="203"/>
      <c r="CH44" s="203"/>
      <c r="CI44" s="203"/>
      <c r="CJ44" s="203"/>
      <c r="CK44" s="203"/>
      <c r="CL44" s="203"/>
      <c r="CM44" s="203"/>
      <c r="CN44" s="203"/>
      <c r="CO44" s="203"/>
      <c r="CP44" s="203"/>
      <c r="CQ44" s="203"/>
      <c r="CR44" s="203"/>
      <c r="CS44" s="203"/>
      <c r="CT44" s="203"/>
      <c r="CU44" s="203"/>
      <c r="CV44" s="203"/>
      <c r="CW44" s="203"/>
      <c r="CX44" s="203"/>
      <c r="CY44" s="203"/>
      <c r="CZ44" s="203"/>
      <c r="DA44" s="203"/>
      <c r="DB44" s="203"/>
      <c r="DC44" s="203"/>
      <c r="DD44" s="203"/>
      <c r="DE44" s="203"/>
      <c r="DF44" s="203"/>
      <c r="DG44" s="203"/>
      <c r="DH44" s="203"/>
      <c r="DI44" s="203"/>
      <c r="DJ44" s="203"/>
      <c r="DK44" s="203"/>
      <c r="DL44" s="203"/>
      <c r="DM44" s="203"/>
      <c r="DN44" s="203"/>
      <c r="DO44" s="203"/>
      <c r="DP44" s="203"/>
      <c r="DQ44" s="203"/>
      <c r="DR44" s="203"/>
      <c r="DS44" s="203"/>
      <c r="DT44" s="203"/>
      <c r="DU44" s="203"/>
      <c r="DV44" s="203"/>
      <c r="DW44" s="203"/>
      <c r="DX44" s="203"/>
      <c r="DY44" s="203"/>
      <c r="DZ44" s="203"/>
      <c r="EA44" s="203"/>
      <c r="EB44" s="203"/>
      <c r="EC44" s="203"/>
      <c r="ED44" s="203"/>
      <c r="EE44" s="203"/>
      <c r="EF44" s="203"/>
      <c r="EG44" s="203"/>
      <c r="EH44" s="203"/>
      <c r="EI44" s="203"/>
      <c r="EJ44" s="203"/>
      <c r="EK44" s="203"/>
      <c r="EL44" s="203"/>
      <c r="EM44" s="203"/>
      <c r="EN44" s="203"/>
      <c r="EO44" s="203"/>
      <c r="EP44" s="203"/>
      <c r="EQ44" s="203"/>
      <c r="ER44" s="203"/>
      <c r="ES44" s="203"/>
      <c r="ET44" s="203"/>
      <c r="EU44" s="203"/>
      <c r="EV44" s="203"/>
      <c r="EW44" s="203"/>
      <c r="EX44" s="203"/>
      <c r="EY44" s="203"/>
      <c r="EZ44" s="203"/>
      <c r="FA44" s="203"/>
      <c r="FB44" s="203"/>
      <c r="FC44" s="203"/>
      <c r="FD44" s="203"/>
      <c r="FE44" s="203"/>
      <c r="FF44" s="203"/>
      <c r="FG44" s="203"/>
      <c r="FH44" s="203"/>
      <c r="FI44" s="203"/>
      <c r="FJ44" s="203"/>
      <c r="FK44" s="203"/>
      <c r="FL44" s="203"/>
      <c r="FM44" s="203"/>
      <c r="FN44" s="203"/>
      <c r="FO44" s="203"/>
      <c r="FP44" s="203"/>
      <c r="FQ44" s="203"/>
      <c r="FR44" s="203"/>
      <c r="FS44" s="203"/>
      <c r="FT44" s="203"/>
      <c r="FU44" s="203"/>
      <c r="FV44" s="203"/>
      <c r="FW44" s="203"/>
      <c r="FX44" s="203"/>
      <c r="FY44" s="203"/>
      <c r="FZ44" s="203"/>
      <c r="GA44" s="203"/>
      <c r="GB44" s="203"/>
      <c r="GC44" s="203"/>
      <c r="GD44" s="203"/>
      <c r="GE44" s="203"/>
      <c r="GF44" s="203"/>
      <c r="GG44" s="203"/>
      <c r="GH44" s="203"/>
      <c r="GI44" s="203"/>
      <c r="GJ44" s="203"/>
      <c r="GK44" s="203"/>
      <c r="GL44" s="203"/>
      <c r="GM44" s="203"/>
      <c r="GN44" s="203"/>
      <c r="GO44" s="203"/>
      <c r="GP44" s="203"/>
      <c r="GQ44" s="203"/>
      <c r="GR44" s="203"/>
      <c r="GS44" s="203"/>
      <c r="GT44" s="203"/>
      <c r="GU44" s="203"/>
      <c r="GV44" s="203"/>
      <c r="GW44" s="203"/>
      <c r="GX44" s="203"/>
      <c r="GY44" s="203"/>
      <c r="GZ44" s="203"/>
      <c r="HA44" s="203"/>
      <c r="HB44" s="203"/>
      <c r="HC44" s="203"/>
      <c r="HD44" s="203"/>
      <c r="HE44" s="203"/>
      <c r="HF44" s="203"/>
      <c r="HG44" s="203"/>
      <c r="HH44" s="203"/>
      <c r="HI44" s="203"/>
      <c r="HJ44" s="203"/>
      <c r="HK44" s="203"/>
      <c r="HL44" s="203"/>
      <c r="HM44" s="203"/>
      <c r="HN44" s="203"/>
      <c r="HO44" s="203"/>
      <c r="HP44" s="203"/>
      <c r="HQ44" s="203"/>
      <c r="HR44" s="203"/>
      <c r="HS44" s="203"/>
      <c r="HT44" s="203"/>
      <c r="HU44" s="203"/>
      <c r="HV44" s="203"/>
      <c r="HW44" s="203"/>
      <c r="HX44" s="203"/>
      <c r="HY44" s="203"/>
      <c r="HZ44" s="203"/>
      <c r="IA44" s="203"/>
      <c r="IB44" s="203"/>
      <c r="IC44" s="203"/>
      <c r="ID44" s="203"/>
      <c r="IE44" s="203"/>
      <c r="IF44" s="203"/>
      <c r="IG44" s="203"/>
      <c r="IH44" s="203"/>
      <c r="II44" s="203"/>
      <c r="IJ44" s="203"/>
      <c r="IK44" s="203"/>
      <c r="IL44" s="203"/>
      <c r="IM44" s="203"/>
      <c r="IN44" s="203"/>
      <c r="IO44" s="203"/>
      <c r="IP44" s="203"/>
    </row>
    <row r="45" spans="1:250" s="262" customFormat="1" ht="24" customHeight="1">
      <c r="A45" s="203"/>
      <c r="B45" s="234"/>
      <c r="C45" s="203"/>
      <c r="D45" s="228"/>
      <c r="E45" s="203"/>
      <c r="F45" s="203"/>
      <c r="G45" s="203"/>
      <c r="H45" s="203"/>
      <c r="I45" s="203"/>
      <c r="J45" s="203"/>
      <c r="K45" s="203"/>
      <c r="L45" s="203"/>
      <c r="M45" s="203"/>
      <c r="N45" s="203"/>
      <c r="O45" s="203"/>
      <c r="P45" s="203"/>
      <c r="Q45" s="203"/>
      <c r="R45" s="203"/>
      <c r="S45" s="203"/>
      <c r="T45" s="203"/>
      <c r="U45" s="203"/>
      <c r="V45" s="203"/>
      <c r="W45" s="203"/>
      <c r="X45" s="203"/>
      <c r="Y45" s="203"/>
      <c r="Z45" s="203"/>
      <c r="AA45" s="203"/>
      <c r="AB45" s="203"/>
      <c r="AC45" s="203"/>
      <c r="AD45" s="203"/>
      <c r="AE45" s="203"/>
      <c r="AF45" s="203"/>
      <c r="AG45" s="203"/>
      <c r="AH45" s="203"/>
      <c r="AI45" s="203"/>
      <c r="AJ45" s="203"/>
      <c r="AK45" s="203"/>
      <c r="AL45" s="203"/>
      <c r="AM45" s="203"/>
      <c r="AN45" s="203"/>
      <c r="AO45" s="203"/>
      <c r="AP45" s="203"/>
      <c r="AQ45" s="203"/>
      <c r="AR45" s="203"/>
      <c r="AS45" s="203"/>
      <c r="AT45" s="203"/>
      <c r="AU45" s="203"/>
      <c r="AV45" s="203"/>
      <c r="AW45" s="203"/>
      <c r="AX45" s="203"/>
      <c r="AY45" s="203"/>
      <c r="AZ45" s="203"/>
      <c r="BA45" s="203"/>
      <c r="BB45" s="203"/>
      <c r="BC45" s="203"/>
      <c r="BD45" s="203"/>
      <c r="BE45" s="203"/>
      <c r="BF45" s="203"/>
      <c r="BG45" s="203"/>
      <c r="BH45" s="203"/>
      <c r="BI45" s="203"/>
      <c r="BJ45" s="203"/>
      <c r="BK45" s="203"/>
      <c r="BL45" s="203"/>
      <c r="BM45" s="203"/>
      <c r="BN45" s="203"/>
      <c r="BO45" s="203"/>
      <c r="BP45" s="203"/>
      <c r="BQ45" s="203"/>
      <c r="BR45" s="203"/>
      <c r="BS45" s="203"/>
      <c r="BT45" s="203"/>
      <c r="BU45" s="203"/>
      <c r="BV45" s="203"/>
      <c r="BW45" s="203"/>
      <c r="BX45" s="203"/>
      <c r="BY45" s="203"/>
      <c r="BZ45" s="203"/>
      <c r="CA45" s="203"/>
      <c r="CB45" s="203"/>
      <c r="CC45" s="203"/>
      <c r="CD45" s="203"/>
      <c r="CE45" s="203"/>
      <c r="CF45" s="203"/>
      <c r="CG45" s="203"/>
      <c r="CH45" s="203"/>
      <c r="CI45" s="203"/>
      <c r="CJ45" s="203"/>
      <c r="CK45" s="203"/>
      <c r="CL45" s="203"/>
      <c r="CM45" s="203"/>
      <c r="CN45" s="203"/>
      <c r="CO45" s="203"/>
      <c r="CP45" s="203"/>
      <c r="CQ45" s="203"/>
      <c r="CR45" s="203"/>
      <c r="CS45" s="203"/>
      <c r="CT45" s="203"/>
      <c r="CU45" s="203"/>
      <c r="CV45" s="203"/>
      <c r="CW45" s="203"/>
      <c r="CX45" s="203"/>
      <c r="CY45" s="203"/>
      <c r="CZ45" s="203"/>
      <c r="DA45" s="203"/>
      <c r="DB45" s="203"/>
      <c r="DC45" s="203"/>
      <c r="DD45" s="203"/>
      <c r="DE45" s="203"/>
      <c r="DF45" s="203"/>
      <c r="DG45" s="203"/>
      <c r="DH45" s="203"/>
      <c r="DI45" s="203"/>
      <c r="DJ45" s="203"/>
      <c r="DK45" s="203"/>
      <c r="DL45" s="203"/>
      <c r="DM45" s="203"/>
      <c r="DN45" s="203"/>
      <c r="DO45" s="203"/>
      <c r="DP45" s="203"/>
      <c r="DQ45" s="203"/>
      <c r="DR45" s="203"/>
      <c r="DS45" s="203"/>
      <c r="DT45" s="203"/>
      <c r="DU45" s="203"/>
      <c r="DV45" s="203"/>
      <c r="DW45" s="203"/>
      <c r="DX45" s="203"/>
      <c r="DY45" s="203"/>
      <c r="DZ45" s="203"/>
      <c r="EA45" s="203"/>
      <c r="EB45" s="203"/>
      <c r="EC45" s="203"/>
      <c r="ED45" s="203"/>
      <c r="EE45" s="203"/>
      <c r="EF45" s="203"/>
      <c r="EG45" s="203"/>
      <c r="EH45" s="203"/>
      <c r="EI45" s="203"/>
      <c r="EJ45" s="203"/>
      <c r="EK45" s="203"/>
      <c r="EL45" s="203"/>
      <c r="EM45" s="203"/>
      <c r="EN45" s="203"/>
      <c r="EO45" s="203"/>
      <c r="EP45" s="203"/>
      <c r="EQ45" s="203"/>
      <c r="ER45" s="203"/>
      <c r="ES45" s="203"/>
      <c r="ET45" s="203"/>
      <c r="EU45" s="203"/>
      <c r="EV45" s="203"/>
      <c r="EW45" s="203"/>
      <c r="EX45" s="203"/>
      <c r="EY45" s="203"/>
      <c r="EZ45" s="203"/>
      <c r="FA45" s="203"/>
      <c r="FB45" s="203"/>
      <c r="FC45" s="203"/>
      <c r="FD45" s="203"/>
      <c r="FE45" s="203"/>
      <c r="FF45" s="203"/>
      <c r="FG45" s="203"/>
      <c r="FH45" s="203"/>
      <c r="FI45" s="203"/>
      <c r="FJ45" s="203"/>
      <c r="FK45" s="203"/>
      <c r="FL45" s="203"/>
      <c r="FM45" s="203"/>
      <c r="FN45" s="203"/>
      <c r="FO45" s="203"/>
      <c r="FP45" s="203"/>
      <c r="FQ45" s="203"/>
      <c r="FR45" s="203"/>
      <c r="FS45" s="203"/>
      <c r="FT45" s="203"/>
      <c r="FU45" s="203"/>
      <c r="FV45" s="203"/>
      <c r="FW45" s="203"/>
      <c r="FX45" s="203"/>
      <c r="FY45" s="203"/>
      <c r="FZ45" s="203"/>
      <c r="GA45" s="203"/>
      <c r="GB45" s="203"/>
      <c r="GC45" s="203"/>
      <c r="GD45" s="203"/>
      <c r="GE45" s="203"/>
      <c r="GF45" s="203"/>
      <c r="GG45" s="203"/>
      <c r="GH45" s="203"/>
      <c r="GI45" s="203"/>
      <c r="GJ45" s="203"/>
      <c r="GK45" s="203"/>
      <c r="GL45" s="203"/>
      <c r="GM45" s="203"/>
      <c r="GN45" s="203"/>
      <c r="GO45" s="203"/>
      <c r="GP45" s="203"/>
      <c r="GQ45" s="203"/>
      <c r="GR45" s="203"/>
      <c r="GS45" s="203"/>
      <c r="GT45" s="203"/>
      <c r="GU45" s="203"/>
      <c r="GV45" s="203"/>
      <c r="GW45" s="203"/>
      <c r="GX45" s="203"/>
      <c r="GY45" s="203"/>
      <c r="GZ45" s="203"/>
      <c r="HA45" s="203"/>
      <c r="HB45" s="203"/>
      <c r="HC45" s="203"/>
      <c r="HD45" s="203"/>
      <c r="HE45" s="203"/>
      <c r="HF45" s="203"/>
      <c r="HG45" s="203"/>
      <c r="HH45" s="203"/>
      <c r="HI45" s="203"/>
      <c r="HJ45" s="203"/>
      <c r="HK45" s="203"/>
      <c r="HL45" s="203"/>
      <c r="HM45" s="203"/>
      <c r="HN45" s="203"/>
      <c r="HO45" s="203"/>
      <c r="HP45" s="203"/>
      <c r="HQ45" s="203"/>
      <c r="HR45" s="203"/>
      <c r="HS45" s="203"/>
      <c r="HT45" s="203"/>
      <c r="HU45" s="203"/>
      <c r="HV45" s="203"/>
      <c r="HW45" s="203"/>
      <c r="HX45" s="203"/>
      <c r="HY45" s="203"/>
      <c r="HZ45" s="203"/>
      <c r="IA45" s="203"/>
      <c r="IB45" s="203"/>
      <c r="IC45" s="203"/>
      <c r="ID45" s="203"/>
      <c r="IE45" s="203"/>
      <c r="IF45" s="203"/>
      <c r="IG45" s="203"/>
      <c r="IH45" s="203"/>
      <c r="II45" s="203"/>
      <c r="IJ45" s="203"/>
      <c r="IK45" s="203"/>
      <c r="IL45" s="203"/>
      <c r="IM45" s="203"/>
      <c r="IN45" s="203"/>
      <c r="IO45" s="203"/>
      <c r="IP45" s="203"/>
    </row>
    <row r="46" spans="1:250" s="262" customFormat="1" ht="24" customHeight="1">
      <c r="A46" s="203"/>
      <c r="B46" s="234"/>
      <c r="C46" s="203"/>
      <c r="D46" s="228"/>
      <c r="E46" s="203"/>
      <c r="F46" s="203"/>
      <c r="G46" s="203"/>
      <c r="H46" s="203"/>
      <c r="I46" s="203"/>
      <c r="J46" s="203"/>
      <c r="K46" s="203"/>
      <c r="L46" s="203"/>
      <c r="M46" s="203"/>
      <c r="N46" s="203"/>
      <c r="O46" s="203"/>
      <c r="P46" s="203"/>
      <c r="Q46" s="203"/>
      <c r="R46" s="203"/>
      <c r="S46" s="203"/>
      <c r="T46" s="203"/>
      <c r="U46" s="203"/>
      <c r="V46" s="203"/>
      <c r="W46" s="203"/>
      <c r="X46" s="203"/>
      <c r="Y46" s="203"/>
      <c r="Z46" s="203"/>
      <c r="AA46" s="203"/>
      <c r="AB46" s="203"/>
      <c r="AC46" s="203"/>
      <c r="AD46" s="203"/>
      <c r="AE46" s="203"/>
      <c r="AF46" s="203"/>
      <c r="AG46" s="203"/>
      <c r="AH46" s="203"/>
      <c r="AI46" s="203"/>
      <c r="AJ46" s="203"/>
      <c r="AK46" s="203"/>
      <c r="AL46" s="203"/>
      <c r="AM46" s="203"/>
      <c r="AN46" s="203"/>
      <c r="AO46" s="203"/>
      <c r="AP46" s="203"/>
      <c r="AQ46" s="203"/>
      <c r="AR46" s="203"/>
      <c r="AS46" s="203"/>
      <c r="AT46" s="203"/>
      <c r="AU46" s="203"/>
      <c r="AV46" s="203"/>
      <c r="AW46" s="203"/>
      <c r="AX46" s="203"/>
      <c r="AY46" s="203"/>
      <c r="AZ46" s="203"/>
      <c r="BA46" s="203"/>
      <c r="BB46" s="203"/>
      <c r="BC46" s="203"/>
      <c r="BD46" s="203"/>
      <c r="BE46" s="203"/>
      <c r="BF46" s="203"/>
      <c r="BG46" s="203"/>
      <c r="BH46" s="203"/>
      <c r="BI46" s="203"/>
      <c r="BJ46" s="203"/>
      <c r="BK46" s="203"/>
      <c r="BL46" s="203"/>
      <c r="BM46" s="203"/>
      <c r="BN46" s="203"/>
      <c r="BO46" s="203"/>
      <c r="BP46" s="203"/>
      <c r="BQ46" s="203"/>
      <c r="BR46" s="203"/>
      <c r="BS46" s="203"/>
      <c r="BT46" s="203"/>
      <c r="BU46" s="203"/>
      <c r="BV46" s="203"/>
      <c r="BW46" s="203"/>
      <c r="BX46" s="203"/>
      <c r="BY46" s="203"/>
      <c r="BZ46" s="203"/>
      <c r="CA46" s="203"/>
      <c r="CB46" s="203"/>
      <c r="CC46" s="203"/>
      <c r="CD46" s="203"/>
      <c r="CE46" s="203"/>
      <c r="CF46" s="203"/>
      <c r="CG46" s="203"/>
      <c r="CH46" s="203"/>
      <c r="CI46" s="203"/>
      <c r="CJ46" s="203"/>
      <c r="CK46" s="203"/>
      <c r="CL46" s="203"/>
      <c r="CM46" s="203"/>
      <c r="CN46" s="203"/>
      <c r="CO46" s="203"/>
      <c r="CP46" s="203"/>
      <c r="CQ46" s="203"/>
      <c r="CR46" s="203"/>
      <c r="CS46" s="203"/>
      <c r="CT46" s="203"/>
      <c r="CU46" s="203"/>
      <c r="CV46" s="203"/>
      <c r="CW46" s="203"/>
      <c r="CX46" s="203"/>
      <c r="CY46" s="203"/>
      <c r="CZ46" s="203"/>
      <c r="DA46" s="203"/>
      <c r="DB46" s="203"/>
      <c r="DC46" s="203"/>
      <c r="DD46" s="203"/>
      <c r="DE46" s="203"/>
      <c r="DF46" s="203"/>
      <c r="DG46" s="203"/>
      <c r="DH46" s="203"/>
      <c r="DI46" s="203"/>
      <c r="DJ46" s="203"/>
      <c r="DK46" s="203"/>
      <c r="DL46" s="203"/>
      <c r="DM46" s="203"/>
      <c r="DN46" s="203"/>
      <c r="DO46" s="203"/>
      <c r="DP46" s="203"/>
      <c r="DQ46" s="203"/>
      <c r="DR46" s="203"/>
      <c r="DS46" s="203"/>
      <c r="DT46" s="203"/>
      <c r="DU46" s="203"/>
      <c r="DV46" s="203"/>
      <c r="DW46" s="203"/>
      <c r="DX46" s="203"/>
      <c r="DY46" s="203"/>
      <c r="DZ46" s="203"/>
      <c r="EA46" s="203"/>
      <c r="EB46" s="203"/>
      <c r="EC46" s="203"/>
      <c r="ED46" s="203"/>
      <c r="EE46" s="203"/>
      <c r="EF46" s="203"/>
      <c r="EG46" s="203"/>
      <c r="EH46" s="203"/>
      <c r="EI46" s="203"/>
      <c r="EJ46" s="203"/>
      <c r="EK46" s="203"/>
      <c r="EL46" s="203"/>
      <c r="EM46" s="203"/>
      <c r="EN46" s="203"/>
      <c r="EO46" s="203"/>
      <c r="EP46" s="203"/>
      <c r="EQ46" s="203"/>
      <c r="ER46" s="203"/>
      <c r="ES46" s="203"/>
      <c r="ET46" s="203"/>
      <c r="EU46" s="203"/>
      <c r="EV46" s="203"/>
      <c r="EW46" s="203"/>
      <c r="EX46" s="203"/>
      <c r="EY46" s="203"/>
      <c r="EZ46" s="203"/>
      <c r="FA46" s="203"/>
      <c r="FB46" s="203"/>
      <c r="FC46" s="203"/>
      <c r="FD46" s="203"/>
      <c r="FE46" s="203"/>
      <c r="FF46" s="203"/>
      <c r="FG46" s="203"/>
      <c r="FH46" s="203"/>
      <c r="FI46" s="203"/>
      <c r="FJ46" s="203"/>
      <c r="FK46" s="203"/>
      <c r="FL46" s="203"/>
      <c r="FM46" s="203"/>
      <c r="FN46" s="203"/>
      <c r="FO46" s="203"/>
      <c r="FP46" s="203"/>
      <c r="FQ46" s="203"/>
      <c r="FR46" s="203"/>
      <c r="FS46" s="203"/>
      <c r="FT46" s="203"/>
      <c r="FU46" s="203"/>
      <c r="FV46" s="203"/>
      <c r="FW46" s="203"/>
      <c r="FX46" s="203"/>
      <c r="FY46" s="203"/>
      <c r="FZ46" s="203"/>
      <c r="GA46" s="203"/>
      <c r="GB46" s="203"/>
      <c r="GC46" s="203"/>
      <c r="GD46" s="203"/>
      <c r="GE46" s="203"/>
      <c r="GF46" s="203"/>
      <c r="GG46" s="203"/>
      <c r="GH46" s="203"/>
      <c r="GI46" s="203"/>
      <c r="GJ46" s="203"/>
      <c r="GK46" s="203"/>
      <c r="GL46" s="203"/>
      <c r="GM46" s="203"/>
      <c r="GN46" s="203"/>
      <c r="GO46" s="203"/>
      <c r="GP46" s="203"/>
      <c r="GQ46" s="203"/>
      <c r="GR46" s="203"/>
      <c r="GS46" s="203"/>
      <c r="GT46" s="203"/>
      <c r="GU46" s="203"/>
      <c r="GV46" s="203"/>
      <c r="GW46" s="203"/>
      <c r="GX46" s="203"/>
      <c r="GY46" s="203"/>
      <c r="GZ46" s="203"/>
      <c r="HA46" s="203"/>
      <c r="HB46" s="203"/>
      <c r="HC46" s="203"/>
      <c r="HD46" s="203"/>
      <c r="HE46" s="203"/>
      <c r="HF46" s="203"/>
      <c r="HG46" s="203"/>
      <c r="HH46" s="203"/>
      <c r="HI46" s="203"/>
      <c r="HJ46" s="203"/>
      <c r="HK46" s="203"/>
      <c r="HL46" s="203"/>
      <c r="HM46" s="203"/>
      <c r="HN46" s="203"/>
      <c r="HO46" s="203"/>
      <c r="HP46" s="203"/>
      <c r="HQ46" s="203"/>
      <c r="HR46" s="203"/>
      <c r="HS46" s="203"/>
      <c r="HT46" s="203"/>
      <c r="HU46" s="203"/>
      <c r="HV46" s="203"/>
      <c r="HW46" s="203"/>
      <c r="HX46" s="203"/>
      <c r="HY46" s="203"/>
      <c r="HZ46" s="203"/>
      <c r="IA46" s="203"/>
      <c r="IB46" s="203"/>
      <c r="IC46" s="203"/>
      <c r="ID46" s="203"/>
      <c r="IE46" s="203"/>
      <c r="IF46" s="203"/>
      <c r="IG46" s="203"/>
      <c r="IH46" s="203"/>
      <c r="II46" s="203"/>
      <c r="IJ46" s="203"/>
      <c r="IK46" s="203"/>
      <c r="IL46" s="203"/>
      <c r="IM46" s="203"/>
      <c r="IN46" s="203"/>
      <c r="IO46" s="203"/>
      <c r="IP46" s="203"/>
    </row>
    <row r="47" spans="1:250" s="262" customFormat="1" ht="24" customHeight="1">
      <c r="A47" s="203"/>
      <c r="B47" s="234"/>
      <c r="C47" s="203"/>
      <c r="D47" s="228"/>
      <c r="E47" s="203"/>
      <c r="F47" s="203"/>
      <c r="G47" s="203"/>
      <c r="H47" s="203"/>
      <c r="I47" s="203"/>
      <c r="J47" s="203"/>
      <c r="K47" s="203"/>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03"/>
      <c r="AY47" s="203"/>
      <c r="AZ47" s="203"/>
      <c r="BA47" s="203"/>
      <c r="BB47" s="203"/>
      <c r="BC47" s="203"/>
      <c r="BD47" s="203"/>
      <c r="BE47" s="203"/>
      <c r="BF47" s="203"/>
      <c r="BG47" s="203"/>
      <c r="BH47" s="203"/>
      <c r="BI47" s="203"/>
      <c r="BJ47" s="203"/>
      <c r="BK47" s="203"/>
      <c r="BL47" s="203"/>
      <c r="BM47" s="203"/>
      <c r="BN47" s="203"/>
      <c r="BO47" s="203"/>
      <c r="BP47" s="203"/>
      <c r="BQ47" s="203"/>
      <c r="BR47" s="203"/>
      <c r="BS47" s="203"/>
      <c r="BT47" s="203"/>
      <c r="BU47" s="203"/>
      <c r="BV47" s="203"/>
      <c r="BW47" s="203"/>
      <c r="BX47" s="203"/>
      <c r="BY47" s="203"/>
      <c r="BZ47" s="203"/>
      <c r="CA47" s="203"/>
      <c r="CB47" s="203"/>
      <c r="CC47" s="203"/>
      <c r="CD47" s="203"/>
      <c r="CE47" s="203"/>
      <c r="CF47" s="203"/>
      <c r="CG47" s="203"/>
      <c r="CH47" s="203"/>
      <c r="CI47" s="203"/>
      <c r="CJ47" s="203"/>
      <c r="CK47" s="203"/>
      <c r="CL47" s="203"/>
      <c r="CM47" s="203"/>
      <c r="CN47" s="203"/>
      <c r="CO47" s="203"/>
      <c r="CP47" s="203"/>
      <c r="CQ47" s="203"/>
      <c r="CR47" s="203"/>
      <c r="CS47" s="203"/>
      <c r="CT47" s="203"/>
      <c r="CU47" s="203"/>
      <c r="CV47" s="203"/>
      <c r="CW47" s="203"/>
      <c r="CX47" s="203"/>
      <c r="CY47" s="203"/>
      <c r="CZ47" s="203"/>
      <c r="DA47" s="203"/>
      <c r="DB47" s="203"/>
      <c r="DC47" s="203"/>
      <c r="DD47" s="203"/>
      <c r="DE47" s="203"/>
      <c r="DF47" s="203"/>
      <c r="DG47" s="203"/>
      <c r="DH47" s="203"/>
      <c r="DI47" s="203"/>
      <c r="DJ47" s="203"/>
      <c r="DK47" s="203"/>
      <c r="DL47" s="203"/>
      <c r="DM47" s="203"/>
      <c r="DN47" s="203"/>
      <c r="DO47" s="203"/>
      <c r="DP47" s="203"/>
      <c r="DQ47" s="203"/>
      <c r="DR47" s="203"/>
      <c r="DS47" s="203"/>
      <c r="DT47" s="203"/>
      <c r="DU47" s="203"/>
      <c r="DV47" s="203"/>
      <c r="DW47" s="203"/>
      <c r="DX47" s="203"/>
      <c r="DY47" s="203"/>
      <c r="DZ47" s="203"/>
      <c r="EA47" s="203"/>
      <c r="EB47" s="203"/>
      <c r="EC47" s="203"/>
      <c r="ED47" s="203"/>
      <c r="EE47" s="203"/>
      <c r="EF47" s="203"/>
      <c r="EG47" s="203"/>
      <c r="EH47" s="203"/>
      <c r="EI47" s="203"/>
      <c r="EJ47" s="203"/>
      <c r="EK47" s="203"/>
      <c r="EL47" s="203"/>
      <c r="EM47" s="203"/>
      <c r="EN47" s="203"/>
      <c r="EO47" s="203"/>
      <c r="EP47" s="203"/>
      <c r="EQ47" s="203"/>
      <c r="ER47" s="203"/>
      <c r="ES47" s="203"/>
      <c r="ET47" s="203"/>
      <c r="EU47" s="203"/>
      <c r="EV47" s="203"/>
      <c r="EW47" s="203"/>
      <c r="EX47" s="203"/>
      <c r="EY47" s="203"/>
      <c r="EZ47" s="203"/>
      <c r="FA47" s="203"/>
      <c r="FB47" s="203"/>
      <c r="FC47" s="203"/>
      <c r="FD47" s="203"/>
      <c r="FE47" s="203"/>
      <c r="FF47" s="203"/>
      <c r="FG47" s="203"/>
      <c r="FH47" s="203"/>
      <c r="FI47" s="203"/>
      <c r="FJ47" s="203"/>
      <c r="FK47" s="203"/>
      <c r="FL47" s="203"/>
      <c r="FM47" s="203"/>
      <c r="FN47" s="203"/>
      <c r="FO47" s="203"/>
      <c r="FP47" s="203"/>
      <c r="FQ47" s="203"/>
      <c r="FR47" s="203"/>
      <c r="FS47" s="203"/>
      <c r="FT47" s="203"/>
      <c r="FU47" s="203"/>
      <c r="FV47" s="203"/>
      <c r="FW47" s="203"/>
      <c r="FX47" s="203"/>
      <c r="FY47" s="203"/>
      <c r="FZ47" s="203"/>
      <c r="GA47" s="203"/>
      <c r="GB47" s="203"/>
      <c r="GC47" s="203"/>
      <c r="GD47" s="203"/>
      <c r="GE47" s="203"/>
      <c r="GF47" s="203"/>
      <c r="GG47" s="203"/>
      <c r="GH47" s="203"/>
      <c r="GI47" s="203"/>
      <c r="GJ47" s="203"/>
      <c r="GK47" s="203"/>
      <c r="GL47" s="203"/>
      <c r="GM47" s="203"/>
      <c r="GN47" s="203"/>
      <c r="GO47" s="203"/>
      <c r="GP47" s="203"/>
      <c r="GQ47" s="203"/>
      <c r="GR47" s="203"/>
      <c r="GS47" s="203"/>
      <c r="GT47" s="203"/>
      <c r="GU47" s="203"/>
      <c r="GV47" s="203"/>
      <c r="GW47" s="203"/>
      <c r="GX47" s="203"/>
      <c r="GY47" s="203"/>
      <c r="GZ47" s="203"/>
      <c r="HA47" s="203"/>
      <c r="HB47" s="203"/>
      <c r="HC47" s="203"/>
      <c r="HD47" s="203"/>
      <c r="HE47" s="203"/>
      <c r="HF47" s="203"/>
      <c r="HG47" s="203"/>
      <c r="HH47" s="203"/>
      <c r="HI47" s="203"/>
      <c r="HJ47" s="203"/>
      <c r="HK47" s="203"/>
      <c r="HL47" s="203"/>
      <c r="HM47" s="203"/>
      <c r="HN47" s="203"/>
      <c r="HO47" s="203"/>
      <c r="HP47" s="203"/>
      <c r="HQ47" s="203"/>
      <c r="HR47" s="203"/>
      <c r="HS47" s="203"/>
      <c r="HT47" s="203"/>
      <c r="HU47" s="203"/>
      <c r="HV47" s="203"/>
      <c r="HW47" s="203"/>
      <c r="HX47" s="203"/>
      <c r="HY47" s="203"/>
      <c r="HZ47" s="203"/>
      <c r="IA47" s="203"/>
      <c r="IB47" s="203"/>
      <c r="IC47" s="203"/>
      <c r="ID47" s="203"/>
      <c r="IE47" s="203"/>
      <c r="IF47" s="203"/>
      <c r="IG47" s="203"/>
      <c r="IH47" s="203"/>
      <c r="II47" s="203"/>
      <c r="IJ47" s="203"/>
      <c r="IK47" s="203"/>
      <c r="IL47" s="203"/>
      <c r="IM47" s="203"/>
      <c r="IN47" s="203"/>
      <c r="IO47" s="203"/>
      <c r="IP47" s="203"/>
    </row>
    <row r="48" spans="1:250" s="262" customFormat="1" ht="24" customHeight="1">
      <c r="A48" s="203"/>
      <c r="B48" s="234"/>
      <c r="C48" s="203"/>
      <c r="D48" s="228"/>
      <c r="E48" s="203"/>
      <c r="F48" s="203"/>
      <c r="G48" s="203"/>
      <c r="H48" s="203"/>
      <c r="I48" s="203"/>
      <c r="J48" s="203"/>
      <c r="K48" s="203"/>
      <c r="L48" s="203"/>
      <c r="M48" s="203"/>
      <c r="N48" s="203"/>
      <c r="O48" s="203"/>
      <c r="P48" s="203"/>
      <c r="Q48" s="203"/>
      <c r="R48" s="203"/>
      <c r="S48" s="203"/>
      <c r="T48" s="203"/>
      <c r="U48" s="203"/>
      <c r="V48" s="203"/>
      <c r="W48" s="203"/>
      <c r="X48" s="203"/>
      <c r="Y48" s="203"/>
      <c r="Z48" s="203"/>
      <c r="AA48" s="203"/>
      <c r="AB48" s="203"/>
      <c r="AC48" s="203"/>
      <c r="AD48" s="203"/>
      <c r="AE48" s="203"/>
      <c r="AF48" s="203"/>
      <c r="AG48" s="203"/>
      <c r="AH48" s="203"/>
      <c r="AI48" s="203"/>
      <c r="AJ48" s="203"/>
      <c r="AK48" s="203"/>
      <c r="AL48" s="203"/>
      <c r="AM48" s="203"/>
      <c r="AN48" s="203"/>
      <c r="AO48" s="203"/>
      <c r="AP48" s="203"/>
      <c r="AQ48" s="203"/>
      <c r="AR48" s="203"/>
      <c r="AS48" s="203"/>
      <c r="AT48" s="203"/>
      <c r="AU48" s="203"/>
      <c r="AV48" s="203"/>
      <c r="AW48" s="203"/>
      <c r="AX48" s="203"/>
      <c r="AY48" s="203"/>
      <c r="AZ48" s="203"/>
      <c r="BA48" s="203"/>
      <c r="BB48" s="203"/>
      <c r="BC48" s="203"/>
      <c r="BD48" s="203"/>
      <c r="BE48" s="203"/>
      <c r="BF48" s="203"/>
      <c r="BG48" s="203"/>
      <c r="BH48" s="203"/>
      <c r="BI48" s="203"/>
      <c r="BJ48" s="203"/>
      <c r="BK48" s="203"/>
      <c r="BL48" s="203"/>
      <c r="BM48" s="203"/>
      <c r="BN48" s="203"/>
      <c r="BO48" s="203"/>
      <c r="BP48" s="203"/>
      <c r="BQ48" s="203"/>
      <c r="BR48" s="203"/>
      <c r="BS48" s="203"/>
      <c r="BT48" s="203"/>
      <c r="BU48" s="203"/>
      <c r="BV48" s="203"/>
      <c r="BW48" s="203"/>
      <c r="BX48" s="203"/>
      <c r="BY48" s="203"/>
      <c r="BZ48" s="203"/>
      <c r="CA48" s="203"/>
      <c r="CB48" s="203"/>
      <c r="CC48" s="203"/>
      <c r="CD48" s="203"/>
      <c r="CE48" s="203"/>
      <c r="CF48" s="203"/>
      <c r="CG48" s="203"/>
      <c r="CH48" s="203"/>
      <c r="CI48" s="203"/>
      <c r="CJ48" s="203"/>
      <c r="CK48" s="203"/>
      <c r="CL48" s="203"/>
      <c r="CM48" s="203"/>
      <c r="CN48" s="203"/>
      <c r="CO48" s="203"/>
      <c r="CP48" s="203"/>
      <c r="CQ48" s="203"/>
      <c r="CR48" s="203"/>
      <c r="CS48" s="203"/>
      <c r="CT48" s="203"/>
      <c r="CU48" s="203"/>
      <c r="CV48" s="203"/>
      <c r="CW48" s="203"/>
      <c r="CX48" s="203"/>
      <c r="CY48" s="203"/>
      <c r="CZ48" s="203"/>
      <c r="DA48" s="203"/>
      <c r="DB48" s="203"/>
      <c r="DC48" s="203"/>
      <c r="DD48" s="203"/>
      <c r="DE48" s="203"/>
      <c r="DF48" s="203"/>
      <c r="DG48" s="203"/>
      <c r="DH48" s="203"/>
      <c r="DI48" s="203"/>
      <c r="DJ48" s="203"/>
      <c r="DK48" s="203"/>
      <c r="DL48" s="203"/>
      <c r="DM48" s="203"/>
      <c r="DN48" s="203"/>
      <c r="DO48" s="203"/>
      <c r="DP48" s="203"/>
      <c r="DQ48" s="203"/>
      <c r="DR48" s="203"/>
      <c r="DS48" s="203"/>
      <c r="DT48" s="203"/>
      <c r="DU48" s="203"/>
      <c r="DV48" s="203"/>
      <c r="DW48" s="203"/>
      <c r="DX48" s="203"/>
      <c r="DY48" s="203"/>
      <c r="DZ48" s="203"/>
      <c r="EA48" s="203"/>
      <c r="EB48" s="203"/>
      <c r="EC48" s="203"/>
      <c r="ED48" s="203"/>
      <c r="EE48" s="203"/>
      <c r="EF48" s="203"/>
      <c r="EG48" s="203"/>
      <c r="EH48" s="203"/>
      <c r="EI48" s="203"/>
      <c r="EJ48" s="203"/>
      <c r="EK48" s="203"/>
      <c r="EL48" s="203"/>
      <c r="EM48" s="203"/>
      <c r="EN48" s="203"/>
      <c r="EO48" s="203"/>
      <c r="EP48" s="203"/>
      <c r="EQ48" s="203"/>
      <c r="ER48" s="203"/>
      <c r="ES48" s="203"/>
      <c r="ET48" s="203"/>
      <c r="EU48" s="203"/>
      <c r="EV48" s="203"/>
      <c r="EW48" s="203"/>
      <c r="EX48" s="203"/>
      <c r="EY48" s="203"/>
      <c r="EZ48" s="203"/>
      <c r="FA48" s="203"/>
      <c r="FB48" s="203"/>
      <c r="FC48" s="203"/>
      <c r="FD48" s="203"/>
      <c r="FE48" s="203"/>
      <c r="FF48" s="203"/>
      <c r="FG48" s="203"/>
      <c r="FH48" s="203"/>
      <c r="FI48" s="203"/>
      <c r="FJ48" s="203"/>
      <c r="FK48" s="203"/>
      <c r="FL48" s="203"/>
      <c r="FM48" s="203"/>
      <c r="FN48" s="203"/>
      <c r="FO48" s="203"/>
      <c r="FP48" s="203"/>
      <c r="FQ48" s="203"/>
      <c r="FR48" s="203"/>
      <c r="FS48" s="203"/>
      <c r="FT48" s="203"/>
      <c r="FU48" s="203"/>
      <c r="FV48" s="203"/>
      <c r="FW48" s="203"/>
      <c r="FX48" s="203"/>
      <c r="FY48" s="203"/>
      <c r="FZ48" s="203"/>
      <c r="GA48" s="203"/>
      <c r="GB48" s="203"/>
      <c r="GC48" s="203"/>
      <c r="GD48" s="203"/>
      <c r="GE48" s="203"/>
      <c r="GF48" s="203"/>
      <c r="GG48" s="203"/>
      <c r="GH48" s="203"/>
      <c r="GI48" s="203"/>
      <c r="GJ48" s="203"/>
      <c r="GK48" s="203"/>
      <c r="GL48" s="203"/>
      <c r="GM48" s="203"/>
      <c r="GN48" s="203"/>
      <c r="GO48" s="203"/>
      <c r="GP48" s="203"/>
      <c r="GQ48" s="203"/>
      <c r="GR48" s="203"/>
      <c r="GS48" s="203"/>
      <c r="GT48" s="203"/>
      <c r="GU48" s="203"/>
      <c r="GV48" s="203"/>
      <c r="GW48" s="203"/>
      <c r="GX48" s="203"/>
      <c r="GY48" s="203"/>
      <c r="GZ48" s="203"/>
      <c r="HA48" s="203"/>
      <c r="HB48" s="203"/>
      <c r="HC48" s="203"/>
      <c r="HD48" s="203"/>
      <c r="HE48" s="203"/>
      <c r="HF48" s="203"/>
      <c r="HG48" s="203"/>
      <c r="HH48" s="203"/>
      <c r="HI48" s="203"/>
      <c r="HJ48" s="203"/>
      <c r="HK48" s="203"/>
      <c r="HL48" s="203"/>
      <c r="HM48" s="203"/>
      <c r="HN48" s="203"/>
      <c r="HO48" s="203"/>
      <c r="HP48" s="203"/>
      <c r="HQ48" s="203"/>
      <c r="HR48" s="203"/>
      <c r="HS48" s="203"/>
      <c r="HT48" s="203"/>
      <c r="HU48" s="203"/>
      <c r="HV48" s="203"/>
      <c r="HW48" s="203"/>
      <c r="HX48" s="203"/>
      <c r="HY48" s="203"/>
      <c r="HZ48" s="203"/>
      <c r="IA48" s="203"/>
      <c r="IB48" s="203"/>
      <c r="IC48" s="203"/>
      <c r="ID48" s="203"/>
      <c r="IE48" s="203"/>
      <c r="IF48" s="203"/>
      <c r="IG48" s="203"/>
      <c r="IH48" s="203"/>
      <c r="II48" s="203"/>
      <c r="IJ48" s="203"/>
      <c r="IK48" s="203"/>
      <c r="IL48" s="203"/>
      <c r="IM48" s="203"/>
      <c r="IN48" s="203"/>
      <c r="IO48" s="203"/>
      <c r="IP48" s="203"/>
    </row>
    <row r="49" spans="1:250" s="262" customFormat="1" ht="24" customHeight="1">
      <c r="A49" s="203"/>
      <c r="B49" s="234"/>
      <c r="C49" s="203"/>
      <c r="D49" s="228"/>
      <c r="E49" s="203"/>
      <c r="F49" s="203"/>
      <c r="G49" s="203"/>
      <c r="H49" s="203"/>
      <c r="I49" s="203"/>
      <c r="J49" s="203"/>
      <c r="K49" s="203"/>
      <c r="L49" s="203"/>
      <c r="M49" s="203"/>
      <c r="N49" s="203"/>
      <c r="O49" s="203"/>
      <c r="P49" s="203"/>
      <c r="Q49" s="203"/>
      <c r="R49" s="203"/>
      <c r="S49" s="203"/>
      <c r="T49" s="203"/>
      <c r="U49" s="203"/>
      <c r="V49" s="203"/>
      <c r="W49" s="203"/>
      <c r="X49" s="203"/>
      <c r="Y49" s="203"/>
      <c r="Z49" s="203"/>
      <c r="AA49" s="203"/>
      <c r="AB49" s="203"/>
      <c r="AC49" s="203"/>
      <c r="AD49" s="203"/>
      <c r="AE49" s="203"/>
      <c r="AF49" s="203"/>
      <c r="AG49" s="203"/>
      <c r="AH49" s="203"/>
      <c r="AI49" s="203"/>
      <c r="AJ49" s="203"/>
      <c r="AK49" s="203"/>
      <c r="AL49" s="203"/>
      <c r="AM49" s="203"/>
      <c r="AN49" s="203"/>
      <c r="AO49" s="203"/>
      <c r="AP49" s="203"/>
      <c r="AQ49" s="203"/>
      <c r="AR49" s="203"/>
      <c r="AS49" s="203"/>
      <c r="AT49" s="203"/>
      <c r="AU49" s="203"/>
      <c r="AV49" s="203"/>
      <c r="AW49" s="203"/>
      <c r="AX49" s="203"/>
      <c r="AY49" s="203"/>
      <c r="AZ49" s="203"/>
      <c r="BA49" s="203"/>
      <c r="BB49" s="203"/>
      <c r="BC49" s="203"/>
      <c r="BD49" s="203"/>
      <c r="BE49" s="203"/>
      <c r="BF49" s="203"/>
      <c r="BG49" s="203"/>
      <c r="BH49" s="203"/>
      <c r="BI49" s="203"/>
      <c r="BJ49" s="203"/>
      <c r="BK49" s="203"/>
      <c r="BL49" s="203"/>
      <c r="BM49" s="203"/>
      <c r="BN49" s="203"/>
      <c r="BO49" s="203"/>
      <c r="BP49" s="203"/>
      <c r="BQ49" s="203"/>
      <c r="BR49" s="203"/>
      <c r="BS49" s="203"/>
      <c r="BT49" s="203"/>
      <c r="BU49" s="203"/>
      <c r="BV49" s="203"/>
      <c r="BW49" s="203"/>
      <c r="BX49" s="203"/>
      <c r="BY49" s="203"/>
      <c r="BZ49" s="203"/>
      <c r="CA49" s="203"/>
      <c r="CB49" s="203"/>
      <c r="CC49" s="203"/>
      <c r="CD49" s="203"/>
      <c r="CE49" s="203"/>
      <c r="CF49" s="203"/>
      <c r="CG49" s="203"/>
      <c r="CH49" s="203"/>
      <c r="CI49" s="203"/>
      <c r="CJ49" s="203"/>
      <c r="CK49" s="203"/>
      <c r="CL49" s="203"/>
      <c r="CM49" s="203"/>
      <c r="CN49" s="203"/>
      <c r="CO49" s="203"/>
      <c r="CP49" s="203"/>
      <c r="CQ49" s="203"/>
      <c r="CR49" s="203"/>
      <c r="CS49" s="203"/>
      <c r="CT49" s="203"/>
      <c r="CU49" s="203"/>
      <c r="CV49" s="203"/>
      <c r="CW49" s="203"/>
      <c r="CX49" s="203"/>
      <c r="CY49" s="203"/>
      <c r="CZ49" s="203"/>
      <c r="DA49" s="203"/>
      <c r="DB49" s="203"/>
      <c r="DC49" s="203"/>
      <c r="DD49" s="203"/>
      <c r="DE49" s="203"/>
      <c r="DF49" s="203"/>
      <c r="DG49" s="203"/>
      <c r="DH49" s="203"/>
      <c r="DI49" s="203"/>
      <c r="DJ49" s="203"/>
      <c r="DK49" s="203"/>
      <c r="DL49" s="203"/>
      <c r="DM49" s="203"/>
      <c r="DN49" s="203"/>
      <c r="DO49" s="203"/>
      <c r="DP49" s="203"/>
      <c r="DQ49" s="203"/>
      <c r="DR49" s="203"/>
      <c r="DS49" s="203"/>
      <c r="DT49" s="203"/>
      <c r="DU49" s="203"/>
      <c r="DV49" s="203"/>
      <c r="DW49" s="203"/>
      <c r="DX49" s="203"/>
      <c r="DY49" s="203"/>
      <c r="DZ49" s="203"/>
      <c r="EA49" s="203"/>
      <c r="EB49" s="203"/>
      <c r="EC49" s="203"/>
      <c r="ED49" s="203"/>
      <c r="EE49" s="203"/>
      <c r="EF49" s="203"/>
      <c r="EG49" s="203"/>
      <c r="EH49" s="203"/>
      <c r="EI49" s="203"/>
      <c r="EJ49" s="203"/>
      <c r="EK49" s="203"/>
      <c r="EL49" s="203"/>
      <c r="EM49" s="203"/>
      <c r="EN49" s="203"/>
      <c r="EO49" s="203"/>
      <c r="EP49" s="203"/>
      <c r="EQ49" s="203"/>
      <c r="ER49" s="203"/>
      <c r="ES49" s="203"/>
      <c r="ET49" s="203"/>
      <c r="EU49" s="203"/>
      <c r="EV49" s="203"/>
      <c r="EW49" s="203"/>
      <c r="EX49" s="203"/>
      <c r="EY49" s="203"/>
      <c r="EZ49" s="203"/>
      <c r="FA49" s="203"/>
      <c r="FB49" s="203"/>
      <c r="FC49" s="203"/>
      <c r="FD49" s="203"/>
      <c r="FE49" s="203"/>
      <c r="FF49" s="203"/>
      <c r="FG49" s="203"/>
      <c r="FH49" s="203"/>
      <c r="FI49" s="203"/>
      <c r="FJ49" s="203"/>
      <c r="FK49" s="203"/>
      <c r="FL49" s="203"/>
      <c r="FM49" s="203"/>
      <c r="FN49" s="203"/>
      <c r="FO49" s="203"/>
      <c r="FP49" s="203"/>
      <c r="FQ49" s="203"/>
      <c r="FR49" s="203"/>
      <c r="FS49" s="203"/>
      <c r="FT49" s="203"/>
      <c r="FU49" s="203"/>
      <c r="FV49" s="203"/>
      <c r="FW49" s="203"/>
      <c r="FX49" s="203"/>
      <c r="FY49" s="203"/>
      <c r="FZ49" s="203"/>
      <c r="GA49" s="203"/>
      <c r="GB49" s="203"/>
      <c r="GC49" s="203"/>
      <c r="GD49" s="203"/>
      <c r="GE49" s="203"/>
      <c r="GF49" s="203"/>
      <c r="GG49" s="203"/>
      <c r="GH49" s="203"/>
      <c r="GI49" s="203"/>
      <c r="GJ49" s="203"/>
      <c r="GK49" s="203"/>
      <c r="GL49" s="203"/>
      <c r="GM49" s="203"/>
      <c r="GN49" s="203"/>
      <c r="GO49" s="203"/>
      <c r="GP49" s="203"/>
      <c r="GQ49" s="203"/>
      <c r="GR49" s="203"/>
      <c r="GS49" s="203"/>
      <c r="GT49" s="203"/>
      <c r="GU49" s="203"/>
      <c r="GV49" s="203"/>
      <c r="GW49" s="203"/>
      <c r="GX49" s="203"/>
      <c r="GY49" s="203"/>
      <c r="GZ49" s="203"/>
      <c r="HA49" s="203"/>
      <c r="HB49" s="203"/>
      <c r="HC49" s="203"/>
      <c r="HD49" s="203"/>
      <c r="HE49" s="203"/>
      <c r="HF49" s="203"/>
      <c r="HG49" s="203"/>
      <c r="HH49" s="203"/>
      <c r="HI49" s="203"/>
      <c r="HJ49" s="203"/>
      <c r="HK49" s="203"/>
      <c r="HL49" s="203"/>
      <c r="HM49" s="203"/>
      <c r="HN49" s="203"/>
      <c r="HO49" s="203"/>
      <c r="HP49" s="203"/>
      <c r="HQ49" s="203"/>
      <c r="HR49" s="203"/>
      <c r="HS49" s="203"/>
      <c r="HT49" s="203"/>
      <c r="HU49" s="203"/>
      <c r="HV49" s="203"/>
      <c r="HW49" s="203"/>
      <c r="HX49" s="203"/>
      <c r="HY49" s="203"/>
      <c r="HZ49" s="203"/>
      <c r="IA49" s="203"/>
      <c r="IB49" s="203"/>
      <c r="IC49" s="203"/>
      <c r="ID49" s="203"/>
      <c r="IE49" s="203"/>
      <c r="IF49" s="203"/>
      <c r="IG49" s="203"/>
      <c r="IH49" s="203"/>
      <c r="II49" s="203"/>
      <c r="IJ49" s="203"/>
      <c r="IK49" s="203"/>
      <c r="IL49" s="203"/>
      <c r="IM49" s="203"/>
      <c r="IN49" s="203"/>
      <c r="IO49" s="203"/>
      <c r="IP49" s="203"/>
    </row>
    <row r="50" spans="1:250" s="262" customFormat="1" ht="24" customHeight="1">
      <c r="A50" s="203"/>
      <c r="B50" s="234"/>
      <c r="C50" s="203"/>
      <c r="D50" s="228"/>
      <c r="E50" s="203"/>
      <c r="F50" s="203"/>
      <c r="G50" s="203"/>
      <c r="H50" s="203"/>
      <c r="I50" s="203"/>
      <c r="J50" s="203"/>
      <c r="K50" s="203"/>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3"/>
      <c r="AL50" s="203"/>
      <c r="AM50" s="203"/>
      <c r="AN50" s="203"/>
      <c r="AO50" s="203"/>
      <c r="AP50" s="203"/>
      <c r="AQ50" s="203"/>
      <c r="AR50" s="203"/>
      <c r="AS50" s="203"/>
      <c r="AT50" s="203"/>
      <c r="AU50" s="203"/>
      <c r="AV50" s="203"/>
      <c r="AW50" s="203"/>
      <c r="AX50" s="203"/>
      <c r="AY50" s="203"/>
      <c r="AZ50" s="203"/>
      <c r="BA50" s="203"/>
      <c r="BB50" s="203"/>
      <c r="BC50" s="203"/>
      <c r="BD50" s="203"/>
      <c r="BE50" s="203"/>
      <c r="BF50" s="203"/>
      <c r="BG50" s="203"/>
      <c r="BH50" s="203"/>
      <c r="BI50" s="203"/>
      <c r="BJ50" s="203"/>
      <c r="BK50" s="203"/>
      <c r="BL50" s="203"/>
      <c r="BM50" s="203"/>
      <c r="BN50" s="203"/>
      <c r="BO50" s="203"/>
      <c r="BP50" s="203"/>
      <c r="BQ50" s="203"/>
      <c r="BR50" s="203"/>
      <c r="BS50" s="203"/>
      <c r="BT50" s="203"/>
      <c r="BU50" s="203"/>
      <c r="BV50" s="203"/>
      <c r="BW50" s="203"/>
      <c r="BX50" s="203"/>
      <c r="BY50" s="203"/>
      <c r="BZ50" s="203"/>
      <c r="CA50" s="203"/>
      <c r="CB50" s="203"/>
      <c r="CC50" s="203"/>
      <c r="CD50" s="203"/>
      <c r="CE50" s="203"/>
      <c r="CF50" s="203"/>
      <c r="CG50" s="203"/>
      <c r="CH50" s="203"/>
      <c r="CI50" s="203"/>
      <c r="CJ50" s="203"/>
      <c r="CK50" s="203"/>
      <c r="CL50" s="203"/>
      <c r="CM50" s="203"/>
      <c r="CN50" s="203"/>
      <c r="CO50" s="203"/>
      <c r="CP50" s="203"/>
      <c r="CQ50" s="203"/>
      <c r="CR50" s="203"/>
      <c r="CS50" s="203"/>
      <c r="CT50" s="203"/>
      <c r="CU50" s="203"/>
      <c r="CV50" s="203"/>
      <c r="CW50" s="203"/>
      <c r="CX50" s="203"/>
      <c r="CY50" s="203"/>
      <c r="CZ50" s="203"/>
      <c r="DA50" s="203"/>
      <c r="DB50" s="203"/>
      <c r="DC50" s="203"/>
      <c r="DD50" s="203"/>
      <c r="DE50" s="203"/>
      <c r="DF50" s="203"/>
      <c r="DG50" s="203"/>
      <c r="DH50" s="203"/>
      <c r="DI50" s="203"/>
      <c r="DJ50" s="203"/>
      <c r="DK50" s="203"/>
      <c r="DL50" s="203"/>
      <c r="DM50" s="203"/>
      <c r="DN50" s="203"/>
      <c r="DO50" s="203"/>
      <c r="DP50" s="203"/>
      <c r="DQ50" s="203"/>
      <c r="DR50" s="203"/>
      <c r="DS50" s="203"/>
      <c r="DT50" s="203"/>
      <c r="DU50" s="203"/>
      <c r="DV50" s="203"/>
      <c r="DW50" s="203"/>
      <c r="DX50" s="203"/>
      <c r="DY50" s="203"/>
      <c r="DZ50" s="203"/>
      <c r="EA50" s="203"/>
      <c r="EB50" s="203"/>
      <c r="EC50" s="203"/>
      <c r="ED50" s="203"/>
      <c r="EE50" s="203"/>
      <c r="EF50" s="203"/>
      <c r="EG50" s="203"/>
      <c r="EH50" s="203"/>
      <c r="EI50" s="203"/>
      <c r="EJ50" s="203"/>
      <c r="EK50" s="203"/>
      <c r="EL50" s="203"/>
      <c r="EM50" s="203"/>
      <c r="EN50" s="203"/>
      <c r="EO50" s="203"/>
      <c r="EP50" s="203"/>
      <c r="EQ50" s="203"/>
      <c r="ER50" s="203"/>
      <c r="ES50" s="203"/>
      <c r="ET50" s="203"/>
      <c r="EU50" s="203"/>
      <c r="EV50" s="203"/>
      <c r="EW50" s="203"/>
      <c r="EX50" s="203"/>
      <c r="EY50" s="203"/>
      <c r="EZ50" s="203"/>
      <c r="FA50" s="203"/>
      <c r="FB50" s="203"/>
      <c r="FC50" s="203"/>
      <c r="FD50" s="203"/>
      <c r="FE50" s="203"/>
      <c r="FF50" s="203"/>
      <c r="FG50" s="203"/>
      <c r="FH50" s="203"/>
      <c r="FI50" s="203"/>
      <c r="FJ50" s="203"/>
      <c r="FK50" s="203"/>
      <c r="FL50" s="203"/>
      <c r="FM50" s="203"/>
      <c r="FN50" s="203"/>
      <c r="FO50" s="203"/>
      <c r="FP50" s="203"/>
      <c r="FQ50" s="203"/>
      <c r="FR50" s="203"/>
      <c r="FS50" s="203"/>
      <c r="FT50" s="203"/>
      <c r="FU50" s="203"/>
      <c r="FV50" s="203"/>
      <c r="FW50" s="203"/>
      <c r="FX50" s="203"/>
      <c r="FY50" s="203"/>
      <c r="FZ50" s="203"/>
      <c r="GA50" s="203"/>
      <c r="GB50" s="203"/>
      <c r="GC50" s="203"/>
      <c r="GD50" s="203"/>
      <c r="GE50" s="203"/>
      <c r="GF50" s="203"/>
      <c r="GG50" s="203"/>
      <c r="GH50" s="203"/>
      <c r="GI50" s="203"/>
      <c r="GJ50" s="203"/>
      <c r="GK50" s="203"/>
      <c r="GL50" s="203"/>
      <c r="GM50" s="203"/>
      <c r="GN50" s="203"/>
      <c r="GO50" s="203"/>
      <c r="GP50" s="203"/>
      <c r="GQ50" s="203"/>
      <c r="GR50" s="203"/>
      <c r="GS50" s="203"/>
      <c r="GT50" s="203"/>
      <c r="GU50" s="203"/>
      <c r="GV50" s="203"/>
      <c r="GW50" s="203"/>
      <c r="GX50" s="203"/>
      <c r="GY50" s="203"/>
      <c r="GZ50" s="203"/>
      <c r="HA50" s="203"/>
      <c r="HB50" s="203"/>
      <c r="HC50" s="203"/>
      <c r="HD50" s="203"/>
      <c r="HE50" s="203"/>
      <c r="HF50" s="203"/>
      <c r="HG50" s="203"/>
      <c r="HH50" s="203"/>
      <c r="HI50" s="203"/>
      <c r="HJ50" s="203"/>
      <c r="HK50" s="203"/>
      <c r="HL50" s="203"/>
      <c r="HM50" s="203"/>
      <c r="HN50" s="203"/>
      <c r="HO50" s="203"/>
      <c r="HP50" s="203"/>
      <c r="HQ50" s="203"/>
      <c r="HR50" s="203"/>
      <c r="HS50" s="203"/>
      <c r="HT50" s="203"/>
      <c r="HU50" s="203"/>
      <c r="HV50" s="203"/>
      <c r="HW50" s="203"/>
      <c r="HX50" s="203"/>
      <c r="HY50" s="203"/>
      <c r="HZ50" s="203"/>
      <c r="IA50" s="203"/>
      <c r="IB50" s="203"/>
      <c r="IC50" s="203"/>
      <c r="ID50" s="203"/>
      <c r="IE50" s="203"/>
      <c r="IF50" s="203"/>
      <c r="IG50" s="203"/>
      <c r="IH50" s="203"/>
      <c r="II50" s="203"/>
      <c r="IJ50" s="203"/>
      <c r="IK50" s="203"/>
      <c r="IL50" s="203"/>
      <c r="IM50" s="203"/>
      <c r="IN50" s="203"/>
      <c r="IO50" s="203"/>
      <c r="IP50" s="203"/>
    </row>
    <row r="51" spans="1:250" s="262" customFormat="1" ht="24" customHeight="1">
      <c r="A51" s="203"/>
      <c r="B51" s="234"/>
      <c r="C51" s="203"/>
      <c r="D51" s="228"/>
      <c r="E51" s="203"/>
      <c r="F51" s="203"/>
      <c r="G51" s="203"/>
      <c r="H51" s="203"/>
      <c r="I51" s="203"/>
      <c r="J51" s="203"/>
      <c r="K51" s="203"/>
      <c r="L51" s="203"/>
      <c r="M51" s="203"/>
      <c r="N51" s="203"/>
      <c r="O51" s="203"/>
      <c r="P51" s="203"/>
      <c r="Q51" s="203"/>
      <c r="R51" s="203"/>
      <c r="S51" s="203"/>
      <c r="T51" s="203"/>
      <c r="U51" s="203"/>
      <c r="V51" s="203"/>
      <c r="W51" s="203"/>
      <c r="X51" s="203"/>
      <c r="Y51" s="203"/>
      <c r="Z51" s="203"/>
      <c r="AA51" s="203"/>
      <c r="AB51" s="203"/>
      <c r="AC51" s="203"/>
      <c r="AD51" s="203"/>
      <c r="AE51" s="203"/>
      <c r="AF51" s="203"/>
      <c r="AG51" s="203"/>
      <c r="AH51" s="203"/>
      <c r="AI51" s="203"/>
      <c r="AJ51" s="203"/>
      <c r="AK51" s="203"/>
      <c r="AL51" s="203"/>
      <c r="AM51" s="203"/>
      <c r="AN51" s="203"/>
      <c r="AO51" s="203"/>
      <c r="AP51" s="203"/>
      <c r="AQ51" s="203"/>
      <c r="AR51" s="203"/>
      <c r="AS51" s="203"/>
      <c r="AT51" s="203"/>
      <c r="AU51" s="203"/>
      <c r="AV51" s="203"/>
      <c r="AW51" s="203"/>
      <c r="AX51" s="203"/>
      <c r="AY51" s="203"/>
      <c r="AZ51" s="203"/>
      <c r="BA51" s="203"/>
      <c r="BB51" s="203"/>
      <c r="BC51" s="203"/>
      <c r="BD51" s="203"/>
      <c r="BE51" s="203"/>
      <c r="BF51" s="203"/>
      <c r="BG51" s="203"/>
      <c r="BH51" s="203"/>
      <c r="BI51" s="203"/>
      <c r="BJ51" s="203"/>
      <c r="BK51" s="203"/>
      <c r="BL51" s="203"/>
      <c r="BM51" s="203"/>
      <c r="BN51" s="203"/>
      <c r="BO51" s="203"/>
      <c r="BP51" s="203"/>
      <c r="BQ51" s="203"/>
      <c r="BR51" s="203"/>
      <c r="BS51" s="203"/>
      <c r="BT51" s="203"/>
      <c r="BU51" s="203"/>
      <c r="BV51" s="203"/>
      <c r="BW51" s="203"/>
      <c r="BX51" s="203"/>
      <c r="BY51" s="203"/>
      <c r="BZ51" s="203"/>
      <c r="CA51" s="203"/>
      <c r="CB51" s="203"/>
      <c r="CC51" s="203"/>
      <c r="CD51" s="203"/>
      <c r="CE51" s="203"/>
      <c r="CF51" s="203"/>
      <c r="CG51" s="203"/>
      <c r="CH51" s="203"/>
      <c r="CI51" s="203"/>
      <c r="CJ51" s="203"/>
      <c r="CK51" s="203"/>
      <c r="CL51" s="203"/>
      <c r="CM51" s="203"/>
      <c r="CN51" s="203"/>
      <c r="CO51" s="203"/>
      <c r="CP51" s="203"/>
      <c r="CQ51" s="203"/>
      <c r="CR51" s="203"/>
      <c r="CS51" s="203"/>
      <c r="CT51" s="203"/>
      <c r="CU51" s="203"/>
      <c r="CV51" s="203"/>
      <c r="CW51" s="203"/>
      <c r="CX51" s="203"/>
      <c r="CY51" s="203"/>
      <c r="CZ51" s="203"/>
      <c r="DA51" s="203"/>
      <c r="DB51" s="203"/>
      <c r="DC51" s="203"/>
      <c r="DD51" s="203"/>
      <c r="DE51" s="203"/>
      <c r="DF51" s="203"/>
      <c r="DG51" s="203"/>
      <c r="DH51" s="203"/>
      <c r="DI51" s="203"/>
      <c r="DJ51" s="203"/>
      <c r="DK51" s="203"/>
      <c r="DL51" s="203"/>
      <c r="DM51" s="203"/>
      <c r="DN51" s="203"/>
      <c r="DO51" s="203"/>
      <c r="DP51" s="203"/>
      <c r="DQ51" s="203"/>
      <c r="DR51" s="203"/>
      <c r="DS51" s="203"/>
      <c r="DT51" s="203"/>
      <c r="DU51" s="203"/>
      <c r="DV51" s="203"/>
      <c r="DW51" s="203"/>
      <c r="DX51" s="203"/>
      <c r="DY51" s="203"/>
      <c r="DZ51" s="203"/>
      <c r="EA51" s="203"/>
      <c r="EB51" s="203"/>
      <c r="EC51" s="203"/>
      <c r="ED51" s="203"/>
      <c r="EE51" s="203"/>
      <c r="EF51" s="203"/>
      <c r="EG51" s="203"/>
      <c r="EH51" s="203"/>
      <c r="EI51" s="203"/>
      <c r="EJ51" s="203"/>
      <c r="EK51" s="203"/>
      <c r="EL51" s="203"/>
      <c r="EM51" s="203"/>
      <c r="EN51" s="203"/>
      <c r="EO51" s="203"/>
      <c r="EP51" s="203"/>
      <c r="EQ51" s="203"/>
      <c r="ER51" s="203"/>
      <c r="ES51" s="203"/>
      <c r="ET51" s="203"/>
      <c r="EU51" s="203"/>
      <c r="EV51" s="203"/>
      <c r="EW51" s="203"/>
      <c r="EX51" s="203"/>
      <c r="EY51" s="203"/>
      <c r="EZ51" s="203"/>
      <c r="FA51" s="203"/>
      <c r="FB51" s="203"/>
      <c r="FC51" s="203"/>
      <c r="FD51" s="203"/>
      <c r="FE51" s="203"/>
      <c r="FF51" s="203"/>
      <c r="FG51" s="203"/>
      <c r="FH51" s="203"/>
      <c r="FI51" s="203"/>
      <c r="FJ51" s="203"/>
      <c r="FK51" s="203"/>
      <c r="FL51" s="203"/>
      <c r="FM51" s="203"/>
      <c r="FN51" s="203"/>
      <c r="FO51" s="203"/>
      <c r="FP51" s="203"/>
      <c r="FQ51" s="203"/>
      <c r="FR51" s="203"/>
      <c r="FS51" s="203"/>
      <c r="FT51" s="203"/>
      <c r="FU51" s="203"/>
      <c r="FV51" s="203"/>
      <c r="FW51" s="203"/>
      <c r="FX51" s="203"/>
      <c r="FY51" s="203"/>
      <c r="FZ51" s="203"/>
      <c r="GA51" s="203"/>
      <c r="GB51" s="203"/>
      <c r="GC51" s="203"/>
      <c r="GD51" s="203"/>
      <c r="GE51" s="203"/>
      <c r="GF51" s="203"/>
      <c r="GG51" s="203"/>
      <c r="GH51" s="203"/>
      <c r="GI51" s="203"/>
      <c r="GJ51" s="203"/>
      <c r="GK51" s="203"/>
      <c r="GL51" s="203"/>
      <c r="GM51" s="203"/>
      <c r="GN51" s="203"/>
      <c r="GO51" s="203"/>
      <c r="GP51" s="203"/>
      <c r="GQ51" s="203"/>
      <c r="GR51" s="203"/>
      <c r="GS51" s="203"/>
      <c r="GT51" s="203"/>
      <c r="GU51" s="203"/>
      <c r="GV51" s="203"/>
      <c r="GW51" s="203"/>
      <c r="GX51" s="203"/>
      <c r="GY51" s="203"/>
      <c r="GZ51" s="203"/>
      <c r="HA51" s="203"/>
      <c r="HB51" s="203"/>
      <c r="HC51" s="203"/>
      <c r="HD51" s="203"/>
      <c r="HE51" s="203"/>
      <c r="HF51" s="203"/>
      <c r="HG51" s="203"/>
      <c r="HH51" s="203"/>
      <c r="HI51" s="203"/>
      <c r="HJ51" s="203"/>
      <c r="HK51" s="203"/>
      <c r="HL51" s="203"/>
      <c r="HM51" s="203"/>
      <c r="HN51" s="203"/>
      <c r="HO51" s="203"/>
      <c r="HP51" s="203"/>
      <c r="HQ51" s="203"/>
      <c r="HR51" s="203"/>
      <c r="HS51" s="203"/>
      <c r="HT51" s="203"/>
      <c r="HU51" s="203"/>
      <c r="HV51" s="203"/>
      <c r="HW51" s="203"/>
      <c r="HX51" s="203"/>
      <c r="HY51" s="203"/>
      <c r="HZ51" s="203"/>
      <c r="IA51" s="203"/>
      <c r="IB51" s="203"/>
      <c r="IC51" s="203"/>
      <c r="ID51" s="203"/>
      <c r="IE51" s="203"/>
      <c r="IF51" s="203"/>
      <c r="IG51" s="203"/>
      <c r="IH51" s="203"/>
      <c r="II51" s="203"/>
      <c r="IJ51" s="203"/>
      <c r="IK51" s="203"/>
      <c r="IL51" s="203"/>
      <c r="IM51" s="203"/>
      <c r="IN51" s="203"/>
      <c r="IO51" s="203"/>
      <c r="IP51" s="203"/>
    </row>
    <row r="52" spans="1:250" s="262" customFormat="1" ht="24" customHeight="1">
      <c r="A52" s="203"/>
      <c r="B52" s="234"/>
      <c r="C52" s="203"/>
      <c r="D52" s="228"/>
      <c r="E52" s="203"/>
      <c r="F52" s="203"/>
      <c r="G52" s="203"/>
      <c r="H52" s="203"/>
      <c r="I52" s="203"/>
      <c r="J52" s="203"/>
      <c r="K52" s="203"/>
      <c r="L52" s="203"/>
      <c r="M52" s="203"/>
      <c r="N52" s="203"/>
      <c r="O52" s="203"/>
      <c r="P52" s="203"/>
      <c r="Q52" s="203"/>
      <c r="R52" s="203"/>
      <c r="S52" s="203"/>
      <c r="T52" s="203"/>
      <c r="U52" s="203"/>
      <c r="V52" s="203"/>
      <c r="W52" s="203"/>
      <c r="X52" s="203"/>
      <c r="Y52" s="203"/>
      <c r="Z52" s="203"/>
      <c r="AA52" s="203"/>
      <c r="AB52" s="203"/>
      <c r="AC52" s="203"/>
      <c r="AD52" s="203"/>
      <c r="AE52" s="203"/>
      <c r="AF52" s="203"/>
      <c r="AG52" s="203"/>
      <c r="AH52" s="203"/>
      <c r="AI52" s="203"/>
      <c r="AJ52" s="203"/>
      <c r="AK52" s="203"/>
      <c r="AL52" s="203"/>
      <c r="AM52" s="203"/>
      <c r="AN52" s="203"/>
      <c r="AO52" s="203"/>
      <c r="AP52" s="203"/>
      <c r="AQ52" s="203"/>
      <c r="AR52" s="203"/>
      <c r="AS52" s="203"/>
      <c r="AT52" s="203"/>
      <c r="AU52" s="203"/>
      <c r="AV52" s="203"/>
      <c r="AW52" s="203"/>
      <c r="AX52" s="203"/>
      <c r="AY52" s="203"/>
      <c r="AZ52" s="203"/>
      <c r="BA52" s="203"/>
      <c r="BB52" s="203"/>
      <c r="BC52" s="203"/>
      <c r="BD52" s="203"/>
      <c r="BE52" s="203"/>
      <c r="BF52" s="203"/>
      <c r="BG52" s="203"/>
      <c r="BH52" s="203"/>
      <c r="BI52" s="203"/>
      <c r="BJ52" s="203"/>
      <c r="BK52" s="203"/>
      <c r="BL52" s="203"/>
      <c r="BM52" s="203"/>
      <c r="BN52" s="203"/>
      <c r="BO52" s="203"/>
      <c r="BP52" s="203"/>
      <c r="BQ52" s="203"/>
      <c r="BR52" s="203"/>
      <c r="BS52" s="203"/>
      <c r="BT52" s="203"/>
      <c r="BU52" s="203"/>
      <c r="BV52" s="203"/>
      <c r="BW52" s="203"/>
      <c r="BX52" s="203"/>
      <c r="BY52" s="203"/>
      <c r="BZ52" s="203"/>
      <c r="CA52" s="203"/>
      <c r="CB52" s="203"/>
      <c r="CC52" s="203"/>
      <c r="CD52" s="203"/>
      <c r="CE52" s="203"/>
      <c r="CF52" s="203"/>
      <c r="CG52" s="203"/>
      <c r="CH52" s="203"/>
      <c r="CI52" s="203"/>
      <c r="CJ52" s="203"/>
      <c r="CK52" s="203"/>
      <c r="CL52" s="203"/>
      <c r="CM52" s="203"/>
      <c r="CN52" s="203"/>
      <c r="CO52" s="203"/>
      <c r="CP52" s="203"/>
      <c r="CQ52" s="203"/>
      <c r="CR52" s="203"/>
      <c r="CS52" s="203"/>
      <c r="CT52" s="203"/>
      <c r="CU52" s="203"/>
      <c r="CV52" s="203"/>
      <c r="CW52" s="203"/>
      <c r="CX52" s="203"/>
      <c r="CY52" s="203"/>
      <c r="CZ52" s="203"/>
      <c r="DA52" s="203"/>
      <c r="DB52" s="203"/>
      <c r="DC52" s="203"/>
      <c r="DD52" s="203"/>
      <c r="DE52" s="203"/>
      <c r="DF52" s="203"/>
      <c r="DG52" s="203"/>
      <c r="DH52" s="203"/>
      <c r="DI52" s="203"/>
      <c r="DJ52" s="203"/>
      <c r="DK52" s="203"/>
      <c r="DL52" s="203"/>
      <c r="DM52" s="203"/>
      <c r="DN52" s="203"/>
      <c r="DO52" s="203"/>
      <c r="DP52" s="203"/>
      <c r="DQ52" s="203"/>
      <c r="DR52" s="203"/>
      <c r="DS52" s="203"/>
      <c r="DT52" s="203"/>
      <c r="DU52" s="203"/>
      <c r="DV52" s="203"/>
      <c r="DW52" s="203"/>
      <c r="DX52" s="203"/>
      <c r="DY52" s="203"/>
      <c r="DZ52" s="203"/>
      <c r="EA52" s="203"/>
      <c r="EB52" s="203"/>
      <c r="EC52" s="203"/>
      <c r="ED52" s="203"/>
      <c r="EE52" s="203"/>
      <c r="EF52" s="203"/>
      <c r="EG52" s="203"/>
      <c r="EH52" s="203"/>
      <c r="EI52" s="203"/>
      <c r="EJ52" s="203"/>
      <c r="EK52" s="203"/>
      <c r="EL52" s="203"/>
      <c r="EM52" s="203"/>
      <c r="EN52" s="203"/>
      <c r="EO52" s="203"/>
      <c r="EP52" s="203"/>
      <c r="EQ52" s="203"/>
      <c r="ER52" s="203"/>
      <c r="ES52" s="203"/>
      <c r="ET52" s="203"/>
      <c r="EU52" s="203"/>
      <c r="EV52" s="203"/>
      <c r="EW52" s="203"/>
      <c r="EX52" s="203"/>
      <c r="EY52" s="203"/>
      <c r="EZ52" s="203"/>
      <c r="FA52" s="203"/>
      <c r="FB52" s="203"/>
      <c r="FC52" s="203"/>
      <c r="FD52" s="203"/>
      <c r="FE52" s="203"/>
      <c r="FF52" s="203"/>
      <c r="FG52" s="203"/>
      <c r="FH52" s="203"/>
      <c r="FI52" s="203"/>
      <c r="FJ52" s="203"/>
      <c r="FK52" s="203"/>
      <c r="FL52" s="203"/>
      <c r="FM52" s="203"/>
      <c r="FN52" s="203"/>
      <c r="FO52" s="203"/>
      <c r="FP52" s="203"/>
      <c r="FQ52" s="203"/>
      <c r="FR52" s="203"/>
      <c r="FS52" s="203"/>
      <c r="FT52" s="203"/>
      <c r="FU52" s="203"/>
      <c r="FV52" s="203"/>
      <c r="FW52" s="203"/>
      <c r="FX52" s="203"/>
      <c r="FY52" s="203"/>
      <c r="FZ52" s="203"/>
      <c r="GA52" s="203"/>
      <c r="GB52" s="203"/>
      <c r="GC52" s="203"/>
      <c r="GD52" s="203"/>
      <c r="GE52" s="203"/>
      <c r="GF52" s="203"/>
      <c r="GG52" s="203"/>
      <c r="GH52" s="203"/>
      <c r="GI52" s="203"/>
      <c r="GJ52" s="203"/>
      <c r="GK52" s="203"/>
      <c r="GL52" s="203"/>
      <c r="GM52" s="203"/>
      <c r="GN52" s="203"/>
      <c r="GO52" s="203"/>
      <c r="GP52" s="203"/>
      <c r="GQ52" s="203"/>
      <c r="GR52" s="203"/>
      <c r="GS52" s="203"/>
      <c r="GT52" s="203"/>
      <c r="GU52" s="203"/>
      <c r="GV52" s="203"/>
      <c r="GW52" s="203"/>
      <c r="GX52" s="203"/>
      <c r="GY52" s="203"/>
      <c r="GZ52" s="203"/>
      <c r="HA52" s="203"/>
      <c r="HB52" s="203"/>
      <c r="HC52" s="203"/>
      <c r="HD52" s="203"/>
      <c r="HE52" s="203"/>
      <c r="HF52" s="203"/>
      <c r="HG52" s="203"/>
      <c r="HH52" s="203"/>
      <c r="HI52" s="203"/>
      <c r="HJ52" s="203"/>
      <c r="HK52" s="203"/>
      <c r="HL52" s="203"/>
      <c r="HM52" s="203"/>
      <c r="HN52" s="203"/>
      <c r="HO52" s="203"/>
      <c r="HP52" s="203"/>
      <c r="HQ52" s="203"/>
      <c r="HR52" s="203"/>
      <c r="HS52" s="203"/>
      <c r="HT52" s="203"/>
      <c r="HU52" s="203"/>
      <c r="HV52" s="203"/>
      <c r="HW52" s="203"/>
      <c r="HX52" s="203"/>
      <c r="HY52" s="203"/>
      <c r="HZ52" s="203"/>
      <c r="IA52" s="203"/>
      <c r="IB52" s="203"/>
      <c r="IC52" s="203"/>
      <c r="ID52" s="203"/>
      <c r="IE52" s="203"/>
      <c r="IF52" s="203"/>
      <c r="IG52" s="203"/>
      <c r="IH52" s="203"/>
      <c r="II52" s="203"/>
      <c r="IJ52" s="203"/>
      <c r="IK52" s="203"/>
      <c r="IL52" s="203"/>
      <c r="IM52" s="203"/>
      <c r="IN52" s="203"/>
      <c r="IO52" s="203"/>
      <c r="IP52" s="203"/>
    </row>
    <row r="53" spans="1:250" s="262" customFormat="1" ht="24" customHeight="1">
      <c r="A53" s="203"/>
      <c r="B53" s="234"/>
      <c r="C53" s="203"/>
      <c r="D53" s="228"/>
      <c r="E53" s="203"/>
      <c r="F53" s="203"/>
      <c r="G53" s="203"/>
      <c r="H53" s="203"/>
      <c r="I53" s="203"/>
      <c r="J53" s="203"/>
      <c r="K53" s="203"/>
      <c r="L53" s="203"/>
      <c r="M53" s="203"/>
      <c r="N53" s="203"/>
      <c r="O53" s="203"/>
      <c r="P53" s="203"/>
      <c r="Q53" s="203"/>
      <c r="R53" s="203"/>
      <c r="S53" s="203"/>
      <c r="T53" s="203"/>
      <c r="U53" s="203"/>
      <c r="V53" s="203"/>
      <c r="W53" s="203"/>
      <c r="X53" s="203"/>
      <c r="Y53" s="203"/>
      <c r="Z53" s="203"/>
      <c r="AA53" s="203"/>
      <c r="AB53" s="203"/>
      <c r="AC53" s="203"/>
      <c r="AD53" s="203"/>
      <c r="AE53" s="203"/>
      <c r="AF53" s="203"/>
      <c r="AG53" s="203"/>
      <c r="AH53" s="203"/>
      <c r="AI53" s="203"/>
      <c r="AJ53" s="203"/>
      <c r="AK53" s="203"/>
      <c r="AL53" s="203"/>
      <c r="AM53" s="203"/>
      <c r="AN53" s="203"/>
      <c r="AO53" s="203"/>
      <c r="AP53" s="203"/>
      <c r="AQ53" s="203"/>
      <c r="AR53" s="203"/>
      <c r="AS53" s="203"/>
      <c r="AT53" s="203"/>
      <c r="AU53" s="203"/>
      <c r="AV53" s="203"/>
      <c r="AW53" s="203"/>
      <c r="AX53" s="203"/>
      <c r="AY53" s="203"/>
      <c r="AZ53" s="203"/>
      <c r="BA53" s="203"/>
      <c r="BB53" s="203"/>
      <c r="BC53" s="203"/>
      <c r="BD53" s="203"/>
      <c r="BE53" s="203"/>
      <c r="BF53" s="203"/>
      <c r="BG53" s="203"/>
      <c r="BH53" s="203"/>
      <c r="BI53" s="203"/>
      <c r="BJ53" s="203"/>
      <c r="BK53" s="203"/>
      <c r="BL53" s="203"/>
      <c r="BM53" s="203"/>
      <c r="BN53" s="203"/>
      <c r="BO53" s="203"/>
      <c r="BP53" s="203"/>
      <c r="BQ53" s="203"/>
      <c r="BR53" s="203"/>
      <c r="BS53" s="203"/>
      <c r="BT53" s="203"/>
      <c r="BU53" s="203"/>
      <c r="BV53" s="203"/>
      <c r="BW53" s="203"/>
      <c r="BX53" s="203"/>
      <c r="BY53" s="203"/>
      <c r="BZ53" s="203"/>
      <c r="CA53" s="203"/>
      <c r="CB53" s="203"/>
      <c r="CC53" s="203"/>
      <c r="CD53" s="203"/>
      <c r="CE53" s="203"/>
      <c r="CF53" s="203"/>
      <c r="CG53" s="203"/>
      <c r="CH53" s="203"/>
      <c r="CI53" s="203"/>
      <c r="CJ53" s="203"/>
      <c r="CK53" s="203"/>
      <c r="CL53" s="203"/>
      <c r="CM53" s="203"/>
      <c r="CN53" s="203"/>
      <c r="CO53" s="203"/>
      <c r="CP53" s="203"/>
      <c r="CQ53" s="203"/>
      <c r="CR53" s="203"/>
      <c r="CS53" s="203"/>
      <c r="CT53" s="203"/>
      <c r="CU53" s="203"/>
      <c r="CV53" s="203"/>
      <c r="CW53" s="203"/>
      <c r="CX53" s="203"/>
      <c r="CY53" s="203"/>
      <c r="CZ53" s="203"/>
      <c r="DA53" s="203"/>
      <c r="DB53" s="203"/>
      <c r="DC53" s="203"/>
      <c r="DD53" s="203"/>
      <c r="DE53" s="203"/>
      <c r="DF53" s="203"/>
      <c r="DG53" s="203"/>
      <c r="DH53" s="203"/>
      <c r="DI53" s="203"/>
      <c r="DJ53" s="203"/>
      <c r="DK53" s="203"/>
      <c r="DL53" s="203"/>
      <c r="DM53" s="203"/>
      <c r="DN53" s="203"/>
      <c r="DO53" s="203"/>
      <c r="DP53" s="203"/>
      <c r="DQ53" s="203"/>
      <c r="DR53" s="203"/>
      <c r="DS53" s="203"/>
      <c r="DT53" s="203"/>
      <c r="DU53" s="203"/>
      <c r="DV53" s="203"/>
      <c r="DW53" s="203"/>
      <c r="DX53" s="203"/>
      <c r="DY53" s="203"/>
      <c r="DZ53" s="203"/>
      <c r="EA53" s="203"/>
      <c r="EB53" s="203"/>
      <c r="EC53" s="203"/>
      <c r="ED53" s="203"/>
      <c r="EE53" s="203"/>
      <c r="EF53" s="203"/>
      <c r="EG53" s="203"/>
      <c r="EH53" s="203"/>
      <c r="EI53" s="203"/>
      <c r="EJ53" s="203"/>
      <c r="EK53" s="203"/>
      <c r="EL53" s="203"/>
      <c r="EM53" s="203"/>
      <c r="EN53" s="203"/>
      <c r="EO53" s="203"/>
      <c r="EP53" s="203"/>
      <c r="EQ53" s="203"/>
      <c r="ER53" s="203"/>
      <c r="ES53" s="203"/>
      <c r="ET53" s="203"/>
      <c r="EU53" s="203"/>
      <c r="EV53" s="203"/>
      <c r="EW53" s="203"/>
      <c r="EX53" s="203"/>
      <c r="EY53" s="203"/>
      <c r="EZ53" s="203"/>
      <c r="FA53" s="203"/>
      <c r="FB53" s="203"/>
      <c r="FC53" s="203"/>
      <c r="FD53" s="203"/>
      <c r="FE53" s="203"/>
      <c r="FF53" s="203"/>
      <c r="FG53" s="203"/>
      <c r="FH53" s="203"/>
      <c r="FI53" s="203"/>
      <c r="FJ53" s="203"/>
      <c r="FK53" s="203"/>
      <c r="FL53" s="203"/>
      <c r="FM53" s="203"/>
      <c r="FN53" s="203"/>
      <c r="FO53" s="203"/>
      <c r="FP53" s="203"/>
      <c r="FQ53" s="203"/>
      <c r="FR53" s="203"/>
      <c r="FS53" s="203"/>
      <c r="FT53" s="203"/>
      <c r="FU53" s="203"/>
      <c r="FV53" s="203"/>
      <c r="FW53" s="203"/>
      <c r="FX53" s="203"/>
      <c r="FY53" s="203"/>
      <c r="FZ53" s="203"/>
      <c r="GA53" s="203"/>
      <c r="GB53" s="203"/>
      <c r="GC53" s="203"/>
      <c r="GD53" s="203"/>
      <c r="GE53" s="203"/>
      <c r="GF53" s="203"/>
      <c r="GG53" s="203"/>
      <c r="GH53" s="203"/>
      <c r="GI53" s="203"/>
      <c r="GJ53" s="203"/>
      <c r="GK53" s="203"/>
      <c r="GL53" s="203"/>
      <c r="GM53" s="203"/>
      <c r="GN53" s="203"/>
      <c r="GO53" s="203"/>
      <c r="GP53" s="203"/>
      <c r="GQ53" s="203"/>
      <c r="GR53" s="203"/>
      <c r="GS53" s="203"/>
      <c r="GT53" s="203"/>
      <c r="GU53" s="203"/>
      <c r="GV53" s="203"/>
      <c r="GW53" s="203"/>
      <c r="GX53" s="203"/>
      <c r="GY53" s="203"/>
      <c r="GZ53" s="203"/>
      <c r="HA53" s="203"/>
      <c r="HB53" s="203"/>
      <c r="HC53" s="203"/>
      <c r="HD53" s="203"/>
      <c r="HE53" s="203"/>
      <c r="HF53" s="203"/>
      <c r="HG53" s="203"/>
      <c r="HH53" s="203"/>
      <c r="HI53" s="203"/>
      <c r="HJ53" s="203"/>
      <c r="HK53" s="203"/>
      <c r="HL53" s="203"/>
      <c r="HM53" s="203"/>
      <c r="HN53" s="203"/>
      <c r="HO53" s="203"/>
      <c r="HP53" s="203"/>
      <c r="HQ53" s="203"/>
      <c r="HR53" s="203"/>
      <c r="HS53" s="203"/>
      <c r="HT53" s="203"/>
      <c r="HU53" s="203"/>
      <c r="HV53" s="203"/>
      <c r="HW53" s="203"/>
      <c r="HX53" s="203"/>
      <c r="HY53" s="203"/>
      <c r="HZ53" s="203"/>
      <c r="IA53" s="203"/>
      <c r="IB53" s="203"/>
      <c r="IC53" s="203"/>
      <c r="ID53" s="203"/>
      <c r="IE53" s="203"/>
      <c r="IF53" s="203"/>
      <c r="IG53" s="203"/>
      <c r="IH53" s="203"/>
      <c r="II53" s="203"/>
      <c r="IJ53" s="203"/>
      <c r="IK53" s="203"/>
      <c r="IL53" s="203"/>
      <c r="IM53" s="203"/>
      <c r="IN53" s="203"/>
      <c r="IO53" s="203"/>
      <c r="IP53" s="203"/>
    </row>
    <row r="54" spans="1:250" s="262" customFormat="1" ht="24" customHeight="1">
      <c r="A54" s="203"/>
      <c r="B54" s="234"/>
      <c r="C54" s="203"/>
      <c r="D54" s="228"/>
      <c r="E54" s="203"/>
      <c r="F54" s="203"/>
      <c r="G54" s="203"/>
      <c r="H54" s="203"/>
      <c r="I54" s="203"/>
      <c r="J54" s="203"/>
      <c r="K54" s="203"/>
      <c r="L54" s="203"/>
      <c r="M54" s="203"/>
      <c r="N54" s="203"/>
      <c r="O54" s="203"/>
      <c r="P54" s="203"/>
      <c r="Q54" s="203"/>
      <c r="R54" s="203"/>
      <c r="S54" s="203"/>
      <c r="T54" s="203"/>
      <c r="U54" s="203"/>
      <c r="V54" s="203"/>
      <c r="W54" s="203"/>
      <c r="X54" s="203"/>
      <c r="Y54" s="203"/>
      <c r="Z54" s="203"/>
      <c r="AA54" s="203"/>
      <c r="AB54" s="203"/>
      <c r="AC54" s="203"/>
      <c r="AD54" s="203"/>
      <c r="AE54" s="203"/>
      <c r="AF54" s="203"/>
      <c r="AG54" s="203"/>
      <c r="AH54" s="203"/>
      <c r="AI54" s="203"/>
      <c r="AJ54" s="203"/>
      <c r="AK54" s="203"/>
      <c r="AL54" s="203"/>
      <c r="AM54" s="203"/>
      <c r="AN54" s="203"/>
      <c r="AO54" s="203"/>
      <c r="AP54" s="203"/>
      <c r="AQ54" s="203"/>
      <c r="AR54" s="203"/>
      <c r="AS54" s="203"/>
      <c r="AT54" s="203"/>
      <c r="AU54" s="203"/>
      <c r="AV54" s="203"/>
      <c r="AW54" s="203"/>
      <c r="AX54" s="203"/>
      <c r="AY54" s="203"/>
      <c r="AZ54" s="203"/>
      <c r="BA54" s="203"/>
      <c r="BB54" s="203"/>
      <c r="BC54" s="203"/>
      <c r="BD54" s="203"/>
      <c r="BE54" s="203"/>
      <c r="BF54" s="203"/>
      <c r="BG54" s="203"/>
      <c r="BH54" s="203"/>
      <c r="BI54" s="203"/>
      <c r="BJ54" s="203"/>
      <c r="BK54" s="203"/>
      <c r="BL54" s="203"/>
      <c r="BM54" s="203"/>
      <c r="BN54" s="203"/>
      <c r="BO54" s="203"/>
      <c r="BP54" s="203"/>
      <c r="BQ54" s="203"/>
      <c r="BR54" s="203"/>
      <c r="BS54" s="203"/>
      <c r="BT54" s="203"/>
      <c r="BU54" s="203"/>
      <c r="BV54" s="203"/>
      <c r="BW54" s="203"/>
      <c r="BX54" s="203"/>
      <c r="BY54" s="203"/>
      <c r="BZ54" s="203"/>
      <c r="CA54" s="203"/>
      <c r="CB54" s="203"/>
      <c r="CC54" s="203"/>
      <c r="CD54" s="203"/>
      <c r="CE54" s="203"/>
      <c r="CF54" s="203"/>
      <c r="CG54" s="203"/>
      <c r="CH54" s="203"/>
      <c r="CI54" s="203"/>
      <c r="CJ54" s="203"/>
      <c r="CK54" s="203"/>
      <c r="CL54" s="203"/>
      <c r="CM54" s="203"/>
      <c r="CN54" s="203"/>
      <c r="CO54" s="203"/>
      <c r="CP54" s="203"/>
      <c r="CQ54" s="203"/>
      <c r="CR54" s="203"/>
      <c r="CS54" s="203"/>
      <c r="CT54" s="203"/>
      <c r="CU54" s="203"/>
      <c r="CV54" s="203"/>
      <c r="CW54" s="203"/>
      <c r="CX54" s="203"/>
      <c r="CY54" s="203"/>
      <c r="CZ54" s="203"/>
      <c r="DA54" s="203"/>
      <c r="DB54" s="203"/>
      <c r="DC54" s="203"/>
      <c r="DD54" s="203"/>
      <c r="DE54" s="203"/>
      <c r="DF54" s="203"/>
      <c r="DG54" s="203"/>
      <c r="DH54" s="203"/>
      <c r="DI54" s="203"/>
      <c r="DJ54" s="203"/>
      <c r="DK54" s="203"/>
      <c r="DL54" s="203"/>
      <c r="DM54" s="203"/>
      <c r="DN54" s="203"/>
      <c r="DO54" s="203"/>
      <c r="DP54" s="203"/>
      <c r="DQ54" s="203"/>
      <c r="DR54" s="203"/>
      <c r="DS54" s="203"/>
      <c r="DT54" s="203"/>
      <c r="DU54" s="203"/>
      <c r="DV54" s="203"/>
      <c r="DW54" s="203"/>
      <c r="DX54" s="203"/>
      <c r="DY54" s="203"/>
      <c r="DZ54" s="203"/>
      <c r="EA54" s="203"/>
      <c r="EB54" s="203"/>
      <c r="EC54" s="203"/>
      <c r="ED54" s="203"/>
      <c r="EE54" s="203"/>
      <c r="EF54" s="203"/>
      <c r="EG54" s="203"/>
      <c r="EH54" s="203"/>
      <c r="EI54" s="203"/>
      <c r="EJ54" s="203"/>
      <c r="EK54" s="203"/>
      <c r="EL54" s="203"/>
      <c r="EM54" s="203"/>
      <c r="EN54" s="203"/>
      <c r="EO54" s="203"/>
      <c r="EP54" s="203"/>
      <c r="EQ54" s="203"/>
      <c r="ER54" s="203"/>
      <c r="ES54" s="203"/>
      <c r="ET54" s="203"/>
      <c r="EU54" s="203"/>
      <c r="EV54" s="203"/>
      <c r="EW54" s="203"/>
      <c r="EX54" s="203"/>
      <c r="EY54" s="203"/>
      <c r="EZ54" s="203"/>
      <c r="FA54" s="203"/>
      <c r="FB54" s="203"/>
      <c r="FC54" s="203"/>
      <c r="FD54" s="203"/>
      <c r="FE54" s="203"/>
      <c r="FF54" s="203"/>
      <c r="FG54" s="203"/>
      <c r="FH54" s="203"/>
      <c r="FI54" s="203"/>
      <c r="FJ54" s="203"/>
      <c r="FK54" s="203"/>
      <c r="FL54" s="203"/>
      <c r="FM54" s="203"/>
      <c r="FN54" s="203"/>
      <c r="FO54" s="203"/>
      <c r="FP54" s="203"/>
      <c r="FQ54" s="203"/>
      <c r="FR54" s="203"/>
      <c r="FS54" s="203"/>
      <c r="FT54" s="203"/>
      <c r="FU54" s="203"/>
      <c r="FV54" s="203"/>
      <c r="FW54" s="203"/>
      <c r="FX54" s="203"/>
      <c r="FY54" s="203"/>
      <c r="FZ54" s="203"/>
      <c r="GA54" s="203"/>
      <c r="GB54" s="203"/>
      <c r="GC54" s="203"/>
      <c r="GD54" s="203"/>
      <c r="GE54" s="203"/>
      <c r="GF54" s="203"/>
      <c r="GG54" s="203"/>
      <c r="GH54" s="203"/>
      <c r="GI54" s="203"/>
      <c r="GJ54" s="203"/>
      <c r="GK54" s="203"/>
      <c r="GL54" s="203"/>
      <c r="GM54" s="203"/>
      <c r="GN54" s="203"/>
      <c r="GO54" s="203"/>
      <c r="GP54" s="203"/>
      <c r="GQ54" s="203"/>
      <c r="GR54" s="203"/>
      <c r="GS54" s="203"/>
      <c r="GT54" s="203"/>
      <c r="GU54" s="203"/>
      <c r="GV54" s="203"/>
      <c r="GW54" s="203"/>
      <c r="GX54" s="203"/>
      <c r="GY54" s="203"/>
      <c r="GZ54" s="203"/>
      <c r="HA54" s="203"/>
      <c r="HB54" s="203"/>
      <c r="HC54" s="203"/>
      <c r="HD54" s="203"/>
      <c r="HE54" s="203"/>
      <c r="HF54" s="203"/>
      <c r="HG54" s="203"/>
      <c r="HH54" s="203"/>
      <c r="HI54" s="203"/>
      <c r="HJ54" s="203"/>
      <c r="HK54" s="203"/>
      <c r="HL54" s="203"/>
      <c r="HM54" s="203"/>
      <c r="HN54" s="203"/>
      <c r="HO54" s="203"/>
      <c r="HP54" s="203"/>
      <c r="HQ54" s="203"/>
      <c r="HR54" s="203"/>
      <c r="HS54" s="203"/>
      <c r="HT54" s="203"/>
      <c r="HU54" s="203"/>
      <c r="HV54" s="203"/>
      <c r="HW54" s="203"/>
      <c r="HX54" s="203"/>
      <c r="HY54" s="203"/>
      <c r="HZ54" s="203"/>
      <c r="IA54" s="203"/>
      <c r="IB54" s="203"/>
      <c r="IC54" s="203"/>
      <c r="ID54" s="203"/>
      <c r="IE54" s="203"/>
      <c r="IF54" s="203"/>
      <c r="IG54" s="203"/>
      <c r="IH54" s="203"/>
      <c r="II54" s="203"/>
      <c r="IJ54" s="203"/>
      <c r="IK54" s="203"/>
      <c r="IL54" s="203"/>
      <c r="IM54" s="203"/>
      <c r="IN54" s="203"/>
      <c r="IO54" s="203"/>
      <c r="IP54" s="203"/>
    </row>
    <row r="55" spans="1:250" s="262" customFormat="1" ht="24" customHeight="1">
      <c r="A55" s="203"/>
      <c r="B55" s="234"/>
      <c r="C55" s="203"/>
      <c r="D55" s="228"/>
      <c r="E55" s="203"/>
      <c r="F55" s="203"/>
      <c r="G55" s="203"/>
      <c r="H55" s="203"/>
      <c r="I55" s="203"/>
      <c r="J55" s="203"/>
      <c r="K55" s="203"/>
      <c r="L55" s="203"/>
      <c r="M55" s="203"/>
      <c r="N55" s="203"/>
      <c r="O55" s="203"/>
      <c r="P55" s="203"/>
      <c r="Q55" s="203"/>
      <c r="R55" s="203"/>
      <c r="S55" s="203"/>
      <c r="T55" s="203"/>
      <c r="U55" s="203"/>
      <c r="V55" s="203"/>
      <c r="W55" s="203"/>
      <c r="X55" s="203"/>
      <c r="Y55" s="203"/>
      <c r="Z55" s="203"/>
      <c r="AA55" s="203"/>
      <c r="AB55" s="203"/>
      <c r="AC55" s="203"/>
      <c r="AD55" s="203"/>
      <c r="AE55" s="203"/>
      <c r="AF55" s="203"/>
      <c r="AG55" s="203"/>
      <c r="AH55" s="203"/>
      <c r="AI55" s="203"/>
      <c r="AJ55" s="203"/>
      <c r="AK55" s="203"/>
      <c r="AL55" s="203"/>
      <c r="AM55" s="203"/>
      <c r="AN55" s="203"/>
      <c r="AO55" s="203"/>
      <c r="AP55" s="203"/>
      <c r="AQ55" s="203"/>
      <c r="AR55" s="203"/>
      <c r="AS55" s="203"/>
      <c r="AT55" s="203"/>
      <c r="AU55" s="203"/>
      <c r="AV55" s="203"/>
      <c r="AW55" s="203"/>
      <c r="AX55" s="203"/>
      <c r="AY55" s="203"/>
      <c r="AZ55" s="203"/>
      <c r="BA55" s="203"/>
      <c r="BB55" s="203"/>
      <c r="BC55" s="203"/>
      <c r="BD55" s="203"/>
      <c r="BE55" s="203"/>
      <c r="BF55" s="203"/>
      <c r="BG55" s="203"/>
      <c r="BH55" s="203"/>
      <c r="BI55" s="203"/>
      <c r="BJ55" s="203"/>
      <c r="BK55" s="203"/>
      <c r="BL55" s="203"/>
      <c r="BM55" s="203"/>
      <c r="BN55" s="203"/>
      <c r="BO55" s="203"/>
      <c r="BP55" s="203"/>
      <c r="BQ55" s="203"/>
      <c r="BR55" s="203"/>
      <c r="BS55" s="203"/>
      <c r="BT55" s="203"/>
      <c r="BU55" s="203"/>
      <c r="BV55" s="203"/>
      <c r="BW55" s="203"/>
      <c r="BX55" s="203"/>
      <c r="BY55" s="203"/>
      <c r="BZ55" s="203"/>
      <c r="CA55" s="203"/>
      <c r="CB55" s="203"/>
      <c r="CC55" s="203"/>
      <c r="CD55" s="203"/>
      <c r="CE55" s="203"/>
      <c r="CF55" s="203"/>
      <c r="CG55" s="203"/>
      <c r="CH55" s="203"/>
      <c r="CI55" s="203"/>
      <c r="CJ55" s="203"/>
      <c r="CK55" s="203"/>
      <c r="CL55" s="203"/>
      <c r="CM55" s="203"/>
      <c r="CN55" s="203"/>
      <c r="CO55" s="203"/>
      <c r="CP55" s="203"/>
      <c r="CQ55" s="203"/>
      <c r="CR55" s="203"/>
      <c r="CS55" s="203"/>
      <c r="CT55" s="203"/>
      <c r="CU55" s="203"/>
      <c r="CV55" s="203"/>
      <c r="CW55" s="203"/>
      <c r="CX55" s="203"/>
      <c r="CY55" s="203"/>
      <c r="CZ55" s="203"/>
      <c r="DA55" s="203"/>
      <c r="DB55" s="203"/>
      <c r="DC55" s="203"/>
      <c r="DD55" s="203"/>
      <c r="DE55" s="203"/>
      <c r="DF55" s="203"/>
      <c r="DG55" s="203"/>
      <c r="DH55" s="203"/>
      <c r="DI55" s="203"/>
      <c r="DJ55" s="203"/>
      <c r="DK55" s="203"/>
      <c r="DL55" s="203"/>
      <c r="DM55" s="203"/>
      <c r="DN55" s="203"/>
      <c r="DO55" s="203"/>
      <c r="DP55" s="203"/>
      <c r="DQ55" s="203"/>
      <c r="DR55" s="203"/>
      <c r="DS55" s="203"/>
      <c r="DT55" s="203"/>
      <c r="DU55" s="203"/>
      <c r="DV55" s="203"/>
      <c r="DW55" s="203"/>
      <c r="DX55" s="203"/>
      <c r="DY55" s="203"/>
      <c r="DZ55" s="203"/>
      <c r="EA55" s="203"/>
      <c r="EB55" s="203"/>
      <c r="EC55" s="203"/>
      <c r="ED55" s="203"/>
      <c r="EE55" s="203"/>
      <c r="EF55" s="203"/>
      <c r="EG55" s="203"/>
      <c r="EH55" s="203"/>
      <c r="EI55" s="203"/>
      <c r="EJ55" s="203"/>
      <c r="EK55" s="203"/>
      <c r="EL55" s="203"/>
      <c r="EM55" s="203"/>
      <c r="EN55" s="203"/>
      <c r="EO55" s="203"/>
      <c r="EP55" s="203"/>
      <c r="EQ55" s="203"/>
      <c r="ER55" s="203"/>
      <c r="ES55" s="203"/>
      <c r="ET55" s="203"/>
      <c r="EU55" s="203"/>
      <c r="EV55" s="203"/>
      <c r="EW55" s="203"/>
      <c r="EX55" s="203"/>
      <c r="EY55" s="203"/>
      <c r="EZ55" s="203"/>
      <c r="FA55" s="203"/>
      <c r="FB55" s="203"/>
      <c r="FC55" s="203"/>
      <c r="FD55" s="203"/>
      <c r="FE55" s="203"/>
      <c r="FF55" s="203"/>
      <c r="FG55" s="203"/>
      <c r="FH55" s="203"/>
      <c r="FI55" s="203"/>
      <c r="FJ55" s="203"/>
      <c r="FK55" s="203"/>
      <c r="FL55" s="203"/>
      <c r="FM55" s="203"/>
      <c r="FN55" s="203"/>
      <c r="FO55" s="203"/>
      <c r="FP55" s="203"/>
      <c r="FQ55" s="203"/>
      <c r="FR55" s="203"/>
      <c r="FS55" s="203"/>
      <c r="FT55" s="203"/>
      <c r="FU55" s="203"/>
      <c r="FV55" s="203"/>
      <c r="FW55" s="203"/>
      <c r="FX55" s="203"/>
      <c r="FY55" s="203"/>
      <c r="FZ55" s="203"/>
      <c r="GA55" s="203"/>
      <c r="GB55" s="203"/>
      <c r="GC55" s="203"/>
      <c r="GD55" s="203"/>
      <c r="GE55" s="203"/>
      <c r="GF55" s="203"/>
      <c r="GG55" s="203"/>
      <c r="GH55" s="203"/>
      <c r="GI55" s="203"/>
      <c r="GJ55" s="203"/>
      <c r="GK55" s="203"/>
      <c r="GL55" s="203"/>
      <c r="GM55" s="203"/>
      <c r="GN55" s="203"/>
      <c r="GO55" s="203"/>
      <c r="GP55" s="203"/>
      <c r="GQ55" s="203"/>
      <c r="GR55" s="203"/>
      <c r="GS55" s="203"/>
      <c r="GT55" s="203"/>
      <c r="GU55" s="203"/>
      <c r="GV55" s="203"/>
      <c r="GW55" s="203"/>
      <c r="GX55" s="203"/>
      <c r="GY55" s="203"/>
      <c r="GZ55" s="203"/>
      <c r="HA55" s="203"/>
      <c r="HB55" s="203"/>
      <c r="HC55" s="203"/>
      <c r="HD55" s="203"/>
      <c r="HE55" s="203"/>
      <c r="HF55" s="203"/>
      <c r="HG55" s="203"/>
      <c r="HH55" s="203"/>
      <c r="HI55" s="203"/>
      <c r="HJ55" s="203"/>
      <c r="HK55" s="203"/>
      <c r="HL55" s="203"/>
      <c r="HM55" s="203"/>
      <c r="HN55" s="203"/>
      <c r="HO55" s="203"/>
      <c r="HP55" s="203"/>
      <c r="HQ55" s="203"/>
      <c r="HR55" s="203"/>
      <c r="HS55" s="203"/>
      <c r="HT55" s="203"/>
      <c r="HU55" s="203"/>
      <c r="HV55" s="203"/>
      <c r="HW55" s="203"/>
      <c r="HX55" s="203"/>
      <c r="HY55" s="203"/>
      <c r="HZ55" s="203"/>
      <c r="IA55" s="203"/>
      <c r="IB55" s="203"/>
      <c r="IC55" s="203"/>
      <c r="ID55" s="203"/>
      <c r="IE55" s="203"/>
      <c r="IF55" s="203"/>
      <c r="IG55" s="203"/>
      <c r="IH55" s="203"/>
      <c r="II55" s="203"/>
      <c r="IJ55" s="203"/>
      <c r="IK55" s="203"/>
      <c r="IL55" s="203"/>
      <c r="IM55" s="203"/>
      <c r="IN55" s="203"/>
      <c r="IO55" s="203"/>
      <c r="IP55" s="203"/>
    </row>
    <row r="56" spans="1:250" s="262" customFormat="1" ht="24" customHeight="1">
      <c r="A56" s="203"/>
      <c r="B56" s="234"/>
      <c r="C56" s="203"/>
      <c r="D56" s="228"/>
      <c r="E56" s="203"/>
      <c r="F56" s="203"/>
      <c r="G56" s="203"/>
      <c r="H56" s="203"/>
      <c r="I56" s="203"/>
      <c r="J56" s="203"/>
      <c r="K56" s="203"/>
      <c r="L56" s="203"/>
      <c r="M56" s="203"/>
      <c r="N56" s="203"/>
      <c r="O56" s="203"/>
      <c r="P56" s="203"/>
      <c r="Q56" s="203"/>
      <c r="R56" s="203"/>
      <c r="S56" s="203"/>
      <c r="T56" s="203"/>
      <c r="U56" s="203"/>
      <c r="V56" s="203"/>
      <c r="W56" s="203"/>
      <c r="X56" s="203"/>
      <c r="Y56" s="203"/>
      <c r="Z56" s="203"/>
      <c r="AA56" s="203"/>
      <c r="AB56" s="203"/>
      <c r="AC56" s="203"/>
      <c r="AD56" s="203"/>
      <c r="AE56" s="203"/>
      <c r="AF56" s="203"/>
      <c r="AG56" s="203"/>
      <c r="AH56" s="203"/>
      <c r="AI56" s="203"/>
      <c r="AJ56" s="203"/>
      <c r="AK56" s="203"/>
      <c r="AL56" s="203"/>
      <c r="AM56" s="203"/>
      <c r="AN56" s="203"/>
      <c r="AO56" s="203"/>
      <c r="AP56" s="203"/>
      <c r="AQ56" s="203"/>
      <c r="AR56" s="203"/>
      <c r="AS56" s="203"/>
      <c r="AT56" s="203"/>
      <c r="AU56" s="203"/>
      <c r="AV56" s="203"/>
      <c r="AW56" s="203"/>
      <c r="AX56" s="203"/>
      <c r="AY56" s="203"/>
      <c r="AZ56" s="203"/>
      <c r="BA56" s="203"/>
      <c r="BB56" s="203"/>
      <c r="BC56" s="203"/>
      <c r="BD56" s="203"/>
      <c r="BE56" s="203"/>
      <c r="BF56" s="203"/>
      <c r="BG56" s="203"/>
      <c r="BH56" s="203"/>
      <c r="BI56" s="203"/>
      <c r="BJ56" s="203"/>
      <c r="BK56" s="203"/>
      <c r="BL56" s="203"/>
      <c r="BM56" s="203"/>
      <c r="BN56" s="203"/>
      <c r="BO56" s="203"/>
      <c r="BP56" s="203"/>
      <c r="BQ56" s="203"/>
      <c r="BR56" s="203"/>
      <c r="BS56" s="203"/>
      <c r="BT56" s="203"/>
      <c r="BU56" s="203"/>
      <c r="BV56" s="203"/>
      <c r="BW56" s="203"/>
      <c r="BX56" s="203"/>
      <c r="BY56" s="203"/>
      <c r="BZ56" s="203"/>
      <c r="CA56" s="203"/>
      <c r="CB56" s="203"/>
      <c r="CC56" s="203"/>
      <c r="CD56" s="203"/>
      <c r="CE56" s="203"/>
      <c r="CF56" s="203"/>
      <c r="CG56" s="203"/>
      <c r="CH56" s="203"/>
      <c r="CI56" s="203"/>
      <c r="CJ56" s="203"/>
      <c r="CK56" s="203"/>
      <c r="CL56" s="203"/>
      <c r="CM56" s="203"/>
      <c r="CN56" s="203"/>
      <c r="CO56" s="203"/>
      <c r="CP56" s="203"/>
      <c r="CQ56" s="203"/>
      <c r="CR56" s="203"/>
      <c r="CS56" s="203"/>
      <c r="CT56" s="203"/>
      <c r="CU56" s="203"/>
      <c r="CV56" s="203"/>
      <c r="CW56" s="203"/>
      <c r="CX56" s="203"/>
      <c r="CY56" s="203"/>
      <c r="CZ56" s="203"/>
      <c r="DA56" s="203"/>
      <c r="DB56" s="203"/>
      <c r="DC56" s="203"/>
      <c r="DD56" s="203"/>
      <c r="DE56" s="203"/>
      <c r="DF56" s="203"/>
      <c r="DG56" s="203"/>
      <c r="DH56" s="203"/>
      <c r="DI56" s="203"/>
      <c r="DJ56" s="203"/>
      <c r="DK56" s="203"/>
      <c r="DL56" s="203"/>
      <c r="DM56" s="203"/>
      <c r="DN56" s="203"/>
      <c r="DO56" s="203"/>
      <c r="DP56" s="203"/>
      <c r="DQ56" s="203"/>
      <c r="DR56" s="203"/>
      <c r="DS56" s="203"/>
      <c r="DT56" s="203"/>
      <c r="DU56" s="203"/>
      <c r="DV56" s="203"/>
      <c r="DW56" s="203"/>
      <c r="DX56" s="203"/>
      <c r="DY56" s="203"/>
      <c r="DZ56" s="203"/>
      <c r="EA56" s="203"/>
      <c r="EB56" s="203"/>
      <c r="EC56" s="203"/>
      <c r="ED56" s="203"/>
      <c r="EE56" s="203"/>
      <c r="EF56" s="203"/>
      <c r="EG56" s="203"/>
      <c r="EH56" s="203"/>
      <c r="EI56" s="203"/>
      <c r="EJ56" s="203"/>
      <c r="EK56" s="203"/>
      <c r="EL56" s="203"/>
      <c r="EM56" s="203"/>
      <c r="EN56" s="203"/>
      <c r="EO56" s="203"/>
      <c r="EP56" s="203"/>
      <c r="EQ56" s="203"/>
      <c r="ER56" s="203"/>
      <c r="ES56" s="203"/>
      <c r="ET56" s="203"/>
      <c r="EU56" s="203"/>
      <c r="EV56" s="203"/>
      <c r="EW56" s="203"/>
      <c r="EX56" s="203"/>
      <c r="EY56" s="203"/>
      <c r="EZ56" s="203"/>
      <c r="FA56" s="203"/>
      <c r="FB56" s="203"/>
      <c r="FC56" s="203"/>
      <c r="FD56" s="203"/>
      <c r="FE56" s="203"/>
      <c r="FF56" s="203"/>
      <c r="FG56" s="203"/>
      <c r="FH56" s="203"/>
      <c r="FI56" s="203"/>
      <c r="FJ56" s="203"/>
      <c r="FK56" s="203"/>
      <c r="FL56" s="203"/>
      <c r="FM56" s="203"/>
      <c r="FN56" s="203"/>
      <c r="FO56" s="203"/>
      <c r="FP56" s="203"/>
      <c r="FQ56" s="203"/>
      <c r="FR56" s="203"/>
      <c r="FS56" s="203"/>
      <c r="FT56" s="203"/>
      <c r="FU56" s="203"/>
      <c r="FV56" s="203"/>
      <c r="FW56" s="203"/>
      <c r="FX56" s="203"/>
      <c r="FY56" s="203"/>
      <c r="FZ56" s="203"/>
      <c r="GA56" s="203"/>
      <c r="GB56" s="203"/>
      <c r="GC56" s="203"/>
      <c r="GD56" s="203"/>
      <c r="GE56" s="203"/>
      <c r="GF56" s="203"/>
      <c r="GG56" s="203"/>
      <c r="GH56" s="203"/>
      <c r="GI56" s="203"/>
      <c r="GJ56" s="203"/>
      <c r="GK56" s="203"/>
      <c r="GL56" s="203"/>
      <c r="GM56" s="203"/>
      <c r="GN56" s="203"/>
      <c r="GO56" s="203"/>
      <c r="GP56" s="203"/>
      <c r="GQ56" s="203"/>
      <c r="GR56" s="203"/>
      <c r="GS56" s="203"/>
      <c r="GT56" s="203"/>
      <c r="GU56" s="203"/>
      <c r="GV56" s="203"/>
      <c r="GW56" s="203"/>
      <c r="GX56" s="203"/>
      <c r="GY56" s="203"/>
      <c r="GZ56" s="203"/>
      <c r="HA56" s="203"/>
      <c r="HB56" s="203"/>
      <c r="HC56" s="203"/>
      <c r="HD56" s="203"/>
      <c r="HE56" s="203"/>
      <c r="HF56" s="203"/>
      <c r="HG56" s="203"/>
      <c r="HH56" s="203"/>
      <c r="HI56" s="203"/>
      <c r="HJ56" s="203"/>
      <c r="HK56" s="203"/>
      <c r="HL56" s="203"/>
      <c r="HM56" s="203"/>
      <c r="HN56" s="203"/>
      <c r="HO56" s="203"/>
      <c r="HP56" s="203"/>
      <c r="HQ56" s="203"/>
      <c r="HR56" s="203"/>
      <c r="HS56" s="203"/>
      <c r="HT56" s="203"/>
      <c r="HU56" s="203"/>
      <c r="HV56" s="203"/>
      <c r="HW56" s="203"/>
      <c r="HX56" s="203"/>
      <c r="HY56" s="203"/>
      <c r="HZ56" s="203"/>
      <c r="IA56" s="203"/>
      <c r="IB56" s="203"/>
      <c r="IC56" s="203"/>
      <c r="ID56" s="203"/>
      <c r="IE56" s="203"/>
      <c r="IF56" s="203"/>
      <c r="IG56" s="203"/>
      <c r="IH56" s="203"/>
      <c r="II56" s="203"/>
      <c r="IJ56" s="203"/>
      <c r="IK56" s="203"/>
      <c r="IL56" s="203"/>
      <c r="IM56" s="203"/>
      <c r="IN56" s="203"/>
      <c r="IO56" s="203"/>
      <c r="IP56" s="203"/>
    </row>
    <row r="57" spans="1:250" s="262" customFormat="1" ht="24" customHeight="1">
      <c r="A57" s="203"/>
      <c r="B57" s="234"/>
      <c r="C57" s="203"/>
      <c r="D57" s="228"/>
      <c r="E57" s="203"/>
      <c r="F57" s="203"/>
      <c r="G57" s="203"/>
      <c r="H57" s="203"/>
      <c r="I57" s="203"/>
      <c r="J57" s="203"/>
      <c r="K57" s="203"/>
      <c r="L57" s="203"/>
      <c r="M57" s="203"/>
      <c r="N57" s="203"/>
      <c r="O57" s="203"/>
      <c r="P57" s="203"/>
      <c r="Q57" s="203"/>
      <c r="R57" s="203"/>
      <c r="S57" s="203"/>
      <c r="T57" s="203"/>
      <c r="U57" s="203"/>
      <c r="V57" s="203"/>
      <c r="W57" s="203"/>
      <c r="X57" s="203"/>
      <c r="Y57" s="203"/>
      <c r="Z57" s="203"/>
      <c r="AA57" s="203"/>
      <c r="AB57" s="203"/>
      <c r="AC57" s="203"/>
      <c r="AD57" s="203"/>
      <c r="AE57" s="203"/>
      <c r="AF57" s="203"/>
      <c r="AG57" s="203"/>
      <c r="AH57" s="203"/>
      <c r="AI57" s="203"/>
      <c r="AJ57" s="203"/>
      <c r="AK57" s="203"/>
      <c r="AL57" s="203"/>
      <c r="AM57" s="203"/>
      <c r="AN57" s="203"/>
      <c r="AO57" s="203"/>
      <c r="AP57" s="203"/>
      <c r="AQ57" s="203"/>
      <c r="AR57" s="203"/>
      <c r="AS57" s="203"/>
      <c r="AT57" s="203"/>
      <c r="AU57" s="203"/>
      <c r="AV57" s="203"/>
      <c r="AW57" s="203"/>
      <c r="AX57" s="203"/>
      <c r="AY57" s="203"/>
      <c r="AZ57" s="203"/>
      <c r="BA57" s="203"/>
      <c r="BB57" s="203"/>
      <c r="BC57" s="203"/>
      <c r="BD57" s="203"/>
      <c r="BE57" s="203"/>
      <c r="BF57" s="203"/>
      <c r="BG57" s="203"/>
      <c r="BH57" s="203"/>
      <c r="BI57" s="203"/>
      <c r="BJ57" s="203"/>
      <c r="BK57" s="203"/>
      <c r="BL57" s="203"/>
      <c r="BM57" s="203"/>
      <c r="BN57" s="203"/>
      <c r="BO57" s="203"/>
      <c r="BP57" s="203"/>
      <c r="BQ57" s="203"/>
      <c r="BR57" s="203"/>
      <c r="BS57" s="203"/>
      <c r="BT57" s="203"/>
      <c r="BU57" s="203"/>
      <c r="BV57" s="203"/>
      <c r="BW57" s="203"/>
      <c r="BX57" s="203"/>
      <c r="BY57" s="203"/>
      <c r="BZ57" s="203"/>
      <c r="CA57" s="203"/>
      <c r="CB57" s="203"/>
      <c r="CC57" s="203"/>
      <c r="CD57" s="203"/>
      <c r="CE57" s="203"/>
      <c r="CF57" s="203"/>
      <c r="CG57" s="203"/>
      <c r="CH57" s="203"/>
      <c r="CI57" s="203"/>
      <c r="CJ57" s="203"/>
      <c r="CK57" s="203"/>
      <c r="CL57" s="203"/>
      <c r="CM57" s="203"/>
      <c r="CN57" s="203"/>
      <c r="CO57" s="203"/>
      <c r="CP57" s="203"/>
      <c r="CQ57" s="203"/>
      <c r="CR57" s="203"/>
      <c r="CS57" s="203"/>
      <c r="CT57" s="203"/>
      <c r="CU57" s="203"/>
      <c r="CV57" s="203"/>
      <c r="CW57" s="203"/>
      <c r="CX57" s="203"/>
      <c r="CY57" s="203"/>
      <c r="CZ57" s="203"/>
      <c r="DA57" s="203"/>
      <c r="DB57" s="203"/>
      <c r="DC57" s="203"/>
      <c r="DD57" s="203"/>
      <c r="DE57" s="203"/>
      <c r="DF57" s="203"/>
      <c r="DG57" s="203"/>
      <c r="DH57" s="203"/>
      <c r="DI57" s="203"/>
      <c r="DJ57" s="203"/>
      <c r="DK57" s="203"/>
      <c r="DL57" s="203"/>
      <c r="DM57" s="203"/>
      <c r="DN57" s="203"/>
      <c r="DO57" s="203"/>
      <c r="DP57" s="203"/>
      <c r="DQ57" s="203"/>
      <c r="DR57" s="203"/>
      <c r="DS57" s="203"/>
      <c r="DT57" s="203"/>
      <c r="DU57" s="203"/>
      <c r="DV57" s="203"/>
      <c r="DW57" s="203"/>
      <c r="DX57" s="203"/>
      <c r="DY57" s="203"/>
      <c r="DZ57" s="203"/>
      <c r="EA57" s="203"/>
      <c r="EB57" s="203"/>
      <c r="EC57" s="203"/>
      <c r="ED57" s="203"/>
      <c r="EE57" s="203"/>
      <c r="EF57" s="203"/>
      <c r="EG57" s="203"/>
      <c r="EH57" s="203"/>
      <c r="EI57" s="203"/>
      <c r="EJ57" s="203"/>
      <c r="EK57" s="203"/>
      <c r="EL57" s="203"/>
      <c r="EM57" s="203"/>
      <c r="EN57" s="203"/>
      <c r="EO57" s="203"/>
      <c r="EP57" s="203"/>
      <c r="EQ57" s="203"/>
      <c r="ER57" s="203"/>
      <c r="ES57" s="203"/>
      <c r="ET57" s="203"/>
      <c r="EU57" s="203"/>
      <c r="EV57" s="203"/>
      <c r="EW57" s="203"/>
      <c r="EX57" s="203"/>
      <c r="EY57" s="203"/>
      <c r="EZ57" s="203"/>
      <c r="FA57" s="203"/>
      <c r="FB57" s="203"/>
      <c r="FC57" s="203"/>
      <c r="FD57" s="203"/>
      <c r="FE57" s="203"/>
      <c r="FF57" s="203"/>
      <c r="FG57" s="203"/>
      <c r="FH57" s="203"/>
      <c r="FI57" s="203"/>
      <c r="FJ57" s="203"/>
      <c r="FK57" s="203"/>
      <c r="FL57" s="203"/>
      <c r="FM57" s="203"/>
      <c r="FN57" s="203"/>
      <c r="FO57" s="203"/>
      <c r="FP57" s="203"/>
      <c r="FQ57" s="203"/>
      <c r="FR57" s="203"/>
      <c r="FS57" s="203"/>
      <c r="FT57" s="203"/>
      <c r="FU57" s="203"/>
      <c r="FV57" s="203"/>
      <c r="FW57" s="203"/>
      <c r="FX57" s="203"/>
      <c r="FY57" s="203"/>
      <c r="FZ57" s="203"/>
      <c r="GA57" s="203"/>
      <c r="GB57" s="203"/>
      <c r="GC57" s="203"/>
      <c r="GD57" s="203"/>
      <c r="GE57" s="203"/>
      <c r="GF57" s="203"/>
      <c r="GG57" s="203"/>
      <c r="GH57" s="203"/>
      <c r="GI57" s="203"/>
      <c r="GJ57" s="203"/>
      <c r="GK57" s="203"/>
      <c r="GL57" s="203"/>
      <c r="GM57" s="203"/>
      <c r="GN57" s="203"/>
      <c r="GO57" s="203"/>
      <c r="GP57" s="203"/>
      <c r="GQ57" s="203"/>
      <c r="GR57" s="203"/>
      <c r="GS57" s="203"/>
      <c r="GT57" s="203"/>
      <c r="GU57" s="203"/>
      <c r="GV57" s="203"/>
      <c r="GW57" s="203"/>
      <c r="GX57" s="203"/>
      <c r="GY57" s="203"/>
      <c r="GZ57" s="203"/>
      <c r="HA57" s="203"/>
      <c r="HB57" s="203"/>
      <c r="HC57" s="203"/>
      <c r="HD57" s="203"/>
      <c r="HE57" s="203"/>
      <c r="HF57" s="203"/>
      <c r="HG57" s="203"/>
      <c r="HH57" s="203"/>
      <c r="HI57" s="203"/>
      <c r="HJ57" s="203"/>
      <c r="HK57" s="203"/>
      <c r="HL57" s="203"/>
      <c r="HM57" s="203"/>
      <c r="HN57" s="203"/>
      <c r="HO57" s="203"/>
      <c r="HP57" s="203"/>
      <c r="HQ57" s="203"/>
      <c r="HR57" s="203"/>
      <c r="HS57" s="203"/>
      <c r="HT57" s="203"/>
      <c r="HU57" s="203"/>
      <c r="HV57" s="203"/>
      <c r="HW57" s="203"/>
      <c r="HX57" s="203"/>
      <c r="HY57" s="203"/>
      <c r="HZ57" s="203"/>
      <c r="IA57" s="203"/>
      <c r="IB57" s="203"/>
      <c r="IC57" s="203"/>
      <c r="ID57" s="203"/>
      <c r="IE57" s="203"/>
      <c r="IF57" s="203"/>
      <c r="IG57" s="203"/>
      <c r="IH57" s="203"/>
      <c r="II57" s="203"/>
      <c r="IJ57" s="203"/>
      <c r="IK57" s="203"/>
      <c r="IL57" s="203"/>
      <c r="IM57" s="203"/>
      <c r="IN57" s="203"/>
      <c r="IO57" s="203"/>
      <c r="IP57" s="203"/>
    </row>
    <row r="58" spans="1:250" s="262" customFormat="1" ht="24" customHeight="1">
      <c r="A58" s="203"/>
      <c r="B58" s="234"/>
      <c r="C58" s="203"/>
      <c r="D58" s="228"/>
      <c r="E58" s="203"/>
      <c r="F58" s="203"/>
      <c r="G58" s="203"/>
      <c r="H58" s="203"/>
      <c r="I58" s="203"/>
      <c r="J58" s="203"/>
      <c r="K58" s="203"/>
      <c r="L58" s="203"/>
      <c r="M58" s="203"/>
      <c r="N58" s="203"/>
      <c r="O58" s="203"/>
      <c r="P58" s="203"/>
      <c r="Q58" s="203"/>
      <c r="R58" s="203"/>
      <c r="S58" s="203"/>
      <c r="T58" s="203"/>
      <c r="U58" s="203"/>
      <c r="V58" s="203"/>
      <c r="W58" s="203"/>
      <c r="X58" s="203"/>
      <c r="Y58" s="203"/>
      <c r="Z58" s="203"/>
      <c r="AA58" s="203"/>
      <c r="AB58" s="203"/>
      <c r="AC58" s="203"/>
      <c r="AD58" s="203"/>
      <c r="AE58" s="203"/>
      <c r="AF58" s="203"/>
      <c r="AG58" s="203"/>
      <c r="AH58" s="203"/>
      <c r="AI58" s="203"/>
      <c r="AJ58" s="203"/>
      <c r="AK58" s="203"/>
      <c r="AL58" s="203"/>
      <c r="AM58" s="203"/>
      <c r="AN58" s="203"/>
      <c r="AO58" s="203"/>
      <c r="AP58" s="203"/>
      <c r="AQ58" s="203"/>
      <c r="AR58" s="203"/>
      <c r="AS58" s="203"/>
      <c r="AT58" s="203"/>
      <c r="AU58" s="203"/>
      <c r="AV58" s="203"/>
      <c r="AW58" s="203"/>
      <c r="AX58" s="203"/>
      <c r="AY58" s="203"/>
      <c r="AZ58" s="203"/>
      <c r="BA58" s="203"/>
      <c r="BB58" s="203"/>
      <c r="BC58" s="203"/>
      <c r="BD58" s="203"/>
      <c r="BE58" s="203"/>
      <c r="BF58" s="203"/>
      <c r="BG58" s="203"/>
      <c r="BH58" s="203"/>
      <c r="BI58" s="203"/>
      <c r="BJ58" s="203"/>
      <c r="BK58" s="203"/>
      <c r="BL58" s="203"/>
      <c r="BM58" s="203"/>
      <c r="BN58" s="203"/>
      <c r="BO58" s="203"/>
      <c r="BP58" s="203"/>
      <c r="BQ58" s="203"/>
      <c r="BR58" s="203"/>
      <c r="BS58" s="203"/>
      <c r="BT58" s="203"/>
      <c r="BU58" s="203"/>
      <c r="BV58" s="203"/>
      <c r="BW58" s="203"/>
      <c r="BX58" s="203"/>
      <c r="BY58" s="203"/>
      <c r="BZ58" s="203"/>
      <c r="CA58" s="203"/>
      <c r="CB58" s="203"/>
      <c r="CC58" s="203"/>
      <c r="CD58" s="203"/>
      <c r="CE58" s="203"/>
      <c r="CF58" s="203"/>
      <c r="CG58" s="203"/>
      <c r="CH58" s="203"/>
      <c r="CI58" s="203"/>
      <c r="CJ58" s="203"/>
      <c r="CK58" s="203"/>
      <c r="CL58" s="203"/>
      <c r="CM58" s="203"/>
      <c r="CN58" s="203"/>
      <c r="CO58" s="203"/>
      <c r="CP58" s="203"/>
      <c r="CQ58" s="203"/>
      <c r="CR58" s="203"/>
      <c r="CS58" s="203"/>
      <c r="CT58" s="203"/>
      <c r="CU58" s="203"/>
      <c r="CV58" s="203"/>
      <c r="CW58" s="203"/>
      <c r="CX58" s="203"/>
      <c r="CY58" s="203"/>
      <c r="CZ58" s="203"/>
      <c r="DA58" s="203"/>
      <c r="DB58" s="203"/>
      <c r="DC58" s="203"/>
      <c r="DD58" s="203"/>
      <c r="DE58" s="203"/>
      <c r="DF58" s="203"/>
      <c r="DG58" s="203"/>
      <c r="DH58" s="203"/>
      <c r="DI58" s="203"/>
      <c r="DJ58" s="203"/>
      <c r="DK58" s="203"/>
      <c r="DL58" s="203"/>
      <c r="DM58" s="203"/>
      <c r="DN58" s="203"/>
      <c r="DO58" s="203"/>
      <c r="DP58" s="203"/>
      <c r="DQ58" s="203"/>
      <c r="DR58" s="203"/>
      <c r="DS58" s="203"/>
      <c r="DT58" s="203"/>
      <c r="DU58" s="203"/>
      <c r="DV58" s="203"/>
      <c r="DW58" s="203"/>
      <c r="DX58" s="203"/>
      <c r="DY58" s="203"/>
      <c r="DZ58" s="203"/>
      <c r="EA58" s="203"/>
      <c r="EB58" s="203"/>
      <c r="EC58" s="203"/>
      <c r="ED58" s="203"/>
      <c r="EE58" s="203"/>
      <c r="EF58" s="203"/>
      <c r="EG58" s="203"/>
      <c r="EH58" s="203"/>
      <c r="EI58" s="203"/>
      <c r="EJ58" s="203"/>
      <c r="EK58" s="203"/>
      <c r="EL58" s="203"/>
      <c r="EM58" s="203"/>
      <c r="EN58" s="203"/>
      <c r="EO58" s="203"/>
      <c r="EP58" s="203"/>
      <c r="EQ58" s="203"/>
      <c r="ER58" s="203"/>
      <c r="ES58" s="203"/>
      <c r="ET58" s="203"/>
      <c r="EU58" s="203"/>
      <c r="EV58" s="203"/>
      <c r="EW58" s="203"/>
      <c r="EX58" s="203"/>
      <c r="EY58" s="203"/>
      <c r="EZ58" s="203"/>
      <c r="FA58" s="203"/>
      <c r="FB58" s="203"/>
      <c r="FC58" s="203"/>
      <c r="FD58" s="203"/>
      <c r="FE58" s="203"/>
      <c r="FF58" s="203"/>
      <c r="FG58" s="203"/>
      <c r="FH58" s="203"/>
      <c r="FI58" s="203"/>
      <c r="FJ58" s="203"/>
      <c r="FK58" s="203"/>
      <c r="FL58" s="203"/>
      <c r="FM58" s="203"/>
      <c r="FN58" s="203"/>
      <c r="FO58" s="203"/>
      <c r="FP58" s="203"/>
      <c r="FQ58" s="203"/>
      <c r="FR58" s="203"/>
      <c r="FS58" s="203"/>
      <c r="FT58" s="203"/>
      <c r="FU58" s="203"/>
      <c r="FV58" s="203"/>
      <c r="FW58" s="203"/>
      <c r="FX58" s="203"/>
      <c r="FY58" s="203"/>
      <c r="FZ58" s="203"/>
      <c r="GA58" s="203"/>
      <c r="GB58" s="203"/>
      <c r="GC58" s="203"/>
      <c r="GD58" s="203"/>
      <c r="GE58" s="203"/>
      <c r="GF58" s="203"/>
      <c r="GG58" s="203"/>
      <c r="GH58" s="203"/>
      <c r="GI58" s="203"/>
      <c r="GJ58" s="203"/>
      <c r="GK58" s="203"/>
      <c r="GL58" s="203"/>
      <c r="GM58" s="203"/>
      <c r="GN58" s="203"/>
      <c r="GO58" s="203"/>
      <c r="GP58" s="203"/>
      <c r="GQ58" s="203"/>
      <c r="GR58" s="203"/>
      <c r="GS58" s="203"/>
      <c r="GT58" s="203"/>
      <c r="GU58" s="203"/>
      <c r="GV58" s="203"/>
      <c r="GW58" s="203"/>
      <c r="GX58" s="203"/>
      <c r="GY58" s="203"/>
      <c r="GZ58" s="203"/>
      <c r="HA58" s="203"/>
      <c r="HB58" s="203"/>
      <c r="HC58" s="203"/>
      <c r="HD58" s="203"/>
      <c r="HE58" s="203"/>
      <c r="HF58" s="203"/>
      <c r="HG58" s="203"/>
      <c r="HH58" s="203"/>
      <c r="HI58" s="203"/>
      <c r="HJ58" s="203"/>
      <c r="HK58" s="203"/>
      <c r="HL58" s="203"/>
      <c r="HM58" s="203"/>
      <c r="HN58" s="203"/>
      <c r="HO58" s="203"/>
      <c r="HP58" s="203"/>
      <c r="HQ58" s="203"/>
      <c r="HR58" s="203"/>
      <c r="HS58" s="203"/>
      <c r="HT58" s="203"/>
      <c r="HU58" s="203"/>
      <c r="HV58" s="203"/>
      <c r="HW58" s="203"/>
      <c r="HX58" s="203"/>
      <c r="HY58" s="203"/>
      <c r="HZ58" s="203"/>
      <c r="IA58" s="203"/>
      <c r="IB58" s="203"/>
      <c r="IC58" s="203"/>
      <c r="ID58" s="203"/>
      <c r="IE58" s="203"/>
      <c r="IF58" s="203"/>
      <c r="IG58" s="203"/>
      <c r="IH58" s="203"/>
      <c r="II58" s="203"/>
      <c r="IJ58" s="203"/>
      <c r="IK58" s="203"/>
      <c r="IL58" s="203"/>
      <c r="IM58" s="203"/>
      <c r="IN58" s="203"/>
      <c r="IO58" s="203"/>
      <c r="IP58" s="203"/>
    </row>
    <row r="59" spans="1:250" s="262" customFormat="1" ht="24" customHeight="1">
      <c r="A59" s="203"/>
      <c r="B59" s="234"/>
      <c r="C59" s="203"/>
      <c r="D59" s="228"/>
      <c r="E59" s="203"/>
      <c r="F59" s="203"/>
      <c r="G59" s="203"/>
      <c r="H59" s="203"/>
      <c r="I59" s="203"/>
      <c r="J59" s="203"/>
      <c r="K59" s="203"/>
      <c r="L59" s="203"/>
      <c r="M59" s="203"/>
      <c r="N59" s="203"/>
      <c r="O59" s="203"/>
      <c r="P59" s="203"/>
      <c r="Q59" s="203"/>
      <c r="R59" s="203"/>
      <c r="S59" s="203"/>
      <c r="T59" s="203"/>
      <c r="U59" s="203"/>
      <c r="V59" s="203"/>
      <c r="W59" s="203"/>
      <c r="X59" s="203"/>
      <c r="Y59" s="203"/>
      <c r="Z59" s="203"/>
      <c r="AA59" s="203"/>
      <c r="AB59" s="203"/>
      <c r="AC59" s="203"/>
      <c r="AD59" s="203"/>
      <c r="AE59" s="203"/>
      <c r="AF59" s="203"/>
      <c r="AG59" s="203"/>
      <c r="AH59" s="203"/>
      <c r="AI59" s="203"/>
      <c r="AJ59" s="203"/>
      <c r="AK59" s="203"/>
      <c r="AL59" s="203"/>
      <c r="AM59" s="203"/>
      <c r="AN59" s="203"/>
      <c r="AO59" s="203"/>
      <c r="AP59" s="203"/>
      <c r="AQ59" s="203"/>
      <c r="AR59" s="203"/>
      <c r="AS59" s="203"/>
      <c r="AT59" s="203"/>
      <c r="AU59" s="203"/>
      <c r="AV59" s="203"/>
      <c r="AW59" s="203"/>
      <c r="AX59" s="203"/>
      <c r="AY59" s="203"/>
      <c r="AZ59" s="203"/>
      <c r="BA59" s="203"/>
      <c r="BB59" s="203"/>
      <c r="BC59" s="203"/>
      <c r="BD59" s="203"/>
      <c r="BE59" s="203"/>
      <c r="BF59" s="203"/>
      <c r="BG59" s="203"/>
      <c r="BH59" s="203"/>
      <c r="BI59" s="203"/>
      <c r="BJ59" s="203"/>
      <c r="BK59" s="203"/>
      <c r="BL59" s="203"/>
      <c r="BM59" s="203"/>
      <c r="BN59" s="203"/>
      <c r="BO59" s="203"/>
      <c r="BP59" s="203"/>
      <c r="BQ59" s="203"/>
      <c r="BR59" s="203"/>
      <c r="BS59" s="203"/>
      <c r="BT59" s="203"/>
      <c r="BU59" s="203"/>
      <c r="BV59" s="203"/>
      <c r="BW59" s="203"/>
      <c r="BX59" s="203"/>
      <c r="BY59" s="203"/>
      <c r="BZ59" s="203"/>
      <c r="CA59" s="203"/>
      <c r="CB59" s="203"/>
      <c r="CC59" s="203"/>
      <c r="CD59" s="203"/>
      <c r="CE59" s="203"/>
      <c r="CF59" s="203"/>
      <c r="CG59" s="203"/>
      <c r="CH59" s="203"/>
      <c r="CI59" s="203"/>
      <c r="CJ59" s="203"/>
      <c r="CK59" s="203"/>
      <c r="CL59" s="203"/>
      <c r="CM59" s="203"/>
      <c r="CN59" s="203"/>
      <c r="CO59" s="203"/>
      <c r="CP59" s="203"/>
      <c r="CQ59" s="203"/>
      <c r="CR59" s="203"/>
      <c r="CS59" s="203"/>
      <c r="CT59" s="203"/>
      <c r="CU59" s="203"/>
      <c r="CV59" s="203"/>
      <c r="CW59" s="203"/>
      <c r="CX59" s="203"/>
      <c r="CY59" s="203"/>
      <c r="CZ59" s="203"/>
      <c r="DA59" s="203"/>
      <c r="DB59" s="203"/>
      <c r="DC59" s="203"/>
      <c r="DD59" s="203"/>
      <c r="DE59" s="203"/>
      <c r="DF59" s="203"/>
      <c r="DG59" s="203"/>
      <c r="DH59" s="203"/>
      <c r="DI59" s="203"/>
      <c r="DJ59" s="203"/>
      <c r="DK59" s="203"/>
      <c r="DL59" s="203"/>
      <c r="DM59" s="203"/>
      <c r="DN59" s="203"/>
      <c r="DO59" s="203"/>
      <c r="DP59" s="203"/>
      <c r="DQ59" s="203"/>
      <c r="DR59" s="203"/>
      <c r="DS59" s="203"/>
      <c r="DT59" s="203"/>
      <c r="DU59" s="203"/>
      <c r="DV59" s="203"/>
      <c r="DW59" s="203"/>
      <c r="DX59" s="203"/>
      <c r="DY59" s="203"/>
      <c r="DZ59" s="203"/>
      <c r="EA59" s="203"/>
      <c r="EB59" s="203"/>
      <c r="EC59" s="203"/>
      <c r="ED59" s="203"/>
      <c r="EE59" s="203"/>
      <c r="EF59" s="203"/>
      <c r="EG59" s="203"/>
      <c r="EH59" s="203"/>
      <c r="EI59" s="203"/>
      <c r="EJ59" s="203"/>
      <c r="EK59" s="203"/>
      <c r="EL59" s="203"/>
      <c r="EM59" s="203"/>
      <c r="EN59" s="203"/>
      <c r="EO59" s="203"/>
      <c r="EP59" s="203"/>
      <c r="EQ59" s="203"/>
      <c r="ER59" s="203"/>
      <c r="ES59" s="203"/>
      <c r="ET59" s="203"/>
      <c r="EU59" s="203"/>
      <c r="EV59" s="203"/>
      <c r="EW59" s="203"/>
      <c r="EX59" s="203"/>
      <c r="EY59" s="203"/>
      <c r="EZ59" s="203"/>
      <c r="FA59" s="203"/>
      <c r="FB59" s="203"/>
      <c r="FC59" s="203"/>
      <c r="FD59" s="203"/>
      <c r="FE59" s="203"/>
      <c r="FF59" s="203"/>
      <c r="FG59" s="203"/>
      <c r="FH59" s="203"/>
      <c r="FI59" s="203"/>
      <c r="FJ59" s="203"/>
      <c r="FK59" s="203"/>
      <c r="FL59" s="203"/>
      <c r="FM59" s="203"/>
      <c r="FN59" s="203"/>
      <c r="FO59" s="203"/>
      <c r="FP59" s="203"/>
      <c r="FQ59" s="203"/>
      <c r="FR59" s="203"/>
      <c r="FS59" s="203"/>
      <c r="FT59" s="203"/>
      <c r="FU59" s="203"/>
      <c r="FV59" s="203"/>
      <c r="FW59" s="203"/>
      <c r="FX59" s="203"/>
      <c r="FY59" s="203"/>
      <c r="FZ59" s="203"/>
      <c r="GA59" s="203"/>
      <c r="GB59" s="203"/>
      <c r="GC59" s="203"/>
      <c r="GD59" s="203"/>
      <c r="GE59" s="203"/>
      <c r="GF59" s="203"/>
      <c r="GG59" s="203"/>
      <c r="GH59" s="203"/>
      <c r="GI59" s="203"/>
      <c r="GJ59" s="203"/>
      <c r="GK59" s="203"/>
      <c r="GL59" s="203"/>
      <c r="GM59" s="203"/>
      <c r="GN59" s="203"/>
      <c r="GO59" s="203"/>
      <c r="GP59" s="203"/>
      <c r="GQ59" s="203"/>
      <c r="GR59" s="203"/>
      <c r="GS59" s="203"/>
      <c r="GT59" s="203"/>
      <c r="GU59" s="203"/>
      <c r="GV59" s="203"/>
      <c r="GW59" s="203"/>
      <c r="GX59" s="203"/>
      <c r="GY59" s="203"/>
      <c r="GZ59" s="203"/>
      <c r="HA59" s="203"/>
      <c r="HB59" s="203"/>
      <c r="HC59" s="203"/>
      <c r="HD59" s="203"/>
      <c r="HE59" s="203"/>
      <c r="HF59" s="203"/>
      <c r="HG59" s="203"/>
      <c r="HH59" s="203"/>
      <c r="HI59" s="203"/>
      <c r="HJ59" s="203"/>
      <c r="HK59" s="203"/>
      <c r="HL59" s="203"/>
      <c r="HM59" s="203"/>
      <c r="HN59" s="203"/>
      <c r="HO59" s="203"/>
      <c r="HP59" s="203"/>
      <c r="HQ59" s="203"/>
      <c r="HR59" s="203"/>
      <c r="HS59" s="203"/>
      <c r="HT59" s="203"/>
      <c r="HU59" s="203"/>
      <c r="HV59" s="203"/>
      <c r="HW59" s="203"/>
      <c r="HX59" s="203"/>
      <c r="HY59" s="203"/>
      <c r="HZ59" s="203"/>
      <c r="IA59" s="203"/>
      <c r="IB59" s="203"/>
      <c r="IC59" s="203"/>
      <c r="ID59" s="203"/>
      <c r="IE59" s="203"/>
      <c r="IF59" s="203"/>
      <c r="IG59" s="203"/>
      <c r="IH59" s="203"/>
      <c r="II59" s="203"/>
      <c r="IJ59" s="203"/>
      <c r="IK59" s="203"/>
      <c r="IL59" s="203"/>
      <c r="IM59" s="203"/>
      <c r="IN59" s="203"/>
      <c r="IO59" s="203"/>
      <c r="IP59" s="203"/>
    </row>
    <row r="60" spans="1:250" s="262" customFormat="1" ht="24" customHeight="1">
      <c r="A60" s="203"/>
      <c r="B60" s="234"/>
      <c r="C60" s="203"/>
      <c r="D60" s="228"/>
      <c r="E60" s="203"/>
      <c r="F60" s="203"/>
      <c r="G60" s="203"/>
      <c r="H60" s="203"/>
      <c r="I60" s="203"/>
      <c r="J60" s="203"/>
      <c r="K60" s="203"/>
      <c r="L60" s="203"/>
      <c r="M60" s="203"/>
      <c r="N60" s="203"/>
      <c r="O60" s="203"/>
      <c r="P60" s="203"/>
      <c r="Q60" s="203"/>
      <c r="R60" s="203"/>
      <c r="S60" s="203"/>
      <c r="T60" s="203"/>
      <c r="U60" s="203"/>
      <c r="V60" s="203"/>
      <c r="W60" s="203"/>
      <c r="X60" s="203"/>
      <c r="Y60" s="203"/>
      <c r="Z60" s="203"/>
      <c r="AA60" s="203"/>
      <c r="AB60" s="203"/>
      <c r="AC60" s="203"/>
      <c r="AD60" s="203"/>
      <c r="AE60" s="203"/>
      <c r="AF60" s="203"/>
      <c r="AG60" s="203"/>
      <c r="AH60" s="203"/>
      <c r="AI60" s="203"/>
      <c r="AJ60" s="203"/>
      <c r="AK60" s="203"/>
      <c r="AL60" s="203"/>
      <c r="AM60" s="203"/>
      <c r="AN60" s="203"/>
      <c r="AO60" s="203"/>
      <c r="AP60" s="203"/>
      <c r="AQ60" s="203"/>
      <c r="AR60" s="203"/>
      <c r="AS60" s="203"/>
      <c r="AT60" s="203"/>
      <c r="AU60" s="203"/>
      <c r="AV60" s="203"/>
      <c r="AW60" s="203"/>
      <c r="AX60" s="203"/>
      <c r="AY60" s="203"/>
      <c r="AZ60" s="203"/>
      <c r="BA60" s="203"/>
      <c r="BB60" s="203"/>
      <c r="BC60" s="203"/>
      <c r="BD60" s="203"/>
      <c r="BE60" s="203"/>
      <c r="BF60" s="203"/>
      <c r="BG60" s="203"/>
      <c r="BH60" s="203"/>
      <c r="BI60" s="203"/>
      <c r="BJ60" s="203"/>
      <c r="BK60" s="203"/>
      <c r="BL60" s="203"/>
      <c r="BM60" s="203"/>
      <c r="BN60" s="203"/>
      <c r="BO60" s="203"/>
      <c r="BP60" s="203"/>
      <c r="BQ60" s="203"/>
      <c r="BR60" s="203"/>
      <c r="BS60" s="203"/>
      <c r="BT60" s="203"/>
      <c r="BU60" s="203"/>
      <c r="BV60" s="203"/>
      <c r="BW60" s="203"/>
      <c r="BX60" s="203"/>
      <c r="BY60" s="203"/>
      <c r="BZ60" s="203"/>
      <c r="CA60" s="203"/>
      <c r="CB60" s="203"/>
      <c r="CC60" s="203"/>
      <c r="CD60" s="203"/>
      <c r="CE60" s="203"/>
      <c r="CF60" s="203"/>
      <c r="CG60" s="203"/>
      <c r="CH60" s="203"/>
      <c r="CI60" s="203"/>
      <c r="CJ60" s="203"/>
      <c r="CK60" s="203"/>
      <c r="CL60" s="203"/>
      <c r="CM60" s="203"/>
      <c r="CN60" s="203"/>
      <c r="CO60" s="203"/>
      <c r="CP60" s="203"/>
      <c r="CQ60" s="203"/>
      <c r="CR60" s="203"/>
      <c r="CS60" s="203"/>
      <c r="CT60" s="203"/>
      <c r="CU60" s="203"/>
      <c r="CV60" s="203"/>
      <c r="CW60" s="203"/>
      <c r="CX60" s="203"/>
      <c r="CY60" s="203"/>
      <c r="CZ60" s="203"/>
      <c r="DA60" s="203"/>
      <c r="DB60" s="203"/>
      <c r="DC60" s="203"/>
      <c r="DD60" s="203"/>
      <c r="DE60" s="203"/>
      <c r="DF60" s="203"/>
      <c r="DG60" s="203"/>
      <c r="DH60" s="203"/>
      <c r="DI60" s="203"/>
      <c r="DJ60" s="203"/>
      <c r="DK60" s="203"/>
      <c r="DL60" s="203"/>
      <c r="DM60" s="203"/>
      <c r="DN60" s="203"/>
      <c r="DO60" s="203"/>
      <c r="DP60" s="203"/>
      <c r="DQ60" s="203"/>
      <c r="DR60" s="203"/>
      <c r="DS60" s="203"/>
      <c r="DT60" s="203"/>
      <c r="DU60" s="203"/>
      <c r="DV60" s="203"/>
      <c r="DW60" s="203"/>
      <c r="DX60" s="203"/>
      <c r="DY60" s="203"/>
      <c r="DZ60" s="203"/>
      <c r="EA60" s="203"/>
      <c r="EB60" s="203"/>
      <c r="EC60" s="203"/>
      <c r="ED60" s="203"/>
      <c r="EE60" s="203"/>
      <c r="EF60" s="203"/>
      <c r="EG60" s="203"/>
      <c r="EH60" s="203"/>
      <c r="EI60" s="203"/>
      <c r="EJ60" s="203"/>
      <c r="EK60" s="203"/>
      <c r="EL60" s="203"/>
      <c r="EM60" s="203"/>
      <c r="EN60" s="203"/>
      <c r="EO60" s="203"/>
      <c r="EP60" s="203"/>
      <c r="EQ60" s="203"/>
      <c r="ER60" s="203"/>
      <c r="ES60" s="203"/>
      <c r="ET60" s="203"/>
      <c r="EU60" s="203"/>
      <c r="EV60" s="203"/>
      <c r="EW60" s="203"/>
      <c r="EX60" s="203"/>
      <c r="EY60" s="203"/>
      <c r="EZ60" s="203"/>
      <c r="FA60" s="203"/>
      <c r="FB60" s="203"/>
      <c r="FC60" s="203"/>
      <c r="FD60" s="203"/>
      <c r="FE60" s="203"/>
      <c r="FF60" s="203"/>
      <c r="FG60" s="203"/>
      <c r="FH60" s="203"/>
      <c r="FI60" s="203"/>
      <c r="FJ60" s="203"/>
      <c r="FK60" s="203"/>
      <c r="FL60" s="203"/>
      <c r="FM60" s="203"/>
      <c r="FN60" s="203"/>
      <c r="FO60" s="203"/>
      <c r="FP60" s="203"/>
      <c r="FQ60" s="203"/>
      <c r="FR60" s="203"/>
      <c r="FS60" s="203"/>
      <c r="FT60" s="203"/>
      <c r="FU60" s="203"/>
      <c r="FV60" s="203"/>
      <c r="FW60" s="203"/>
      <c r="FX60" s="203"/>
      <c r="FY60" s="203"/>
      <c r="FZ60" s="203"/>
      <c r="GA60" s="203"/>
      <c r="GB60" s="203"/>
      <c r="GC60" s="203"/>
      <c r="GD60" s="203"/>
      <c r="GE60" s="203"/>
      <c r="GF60" s="203"/>
      <c r="GG60" s="203"/>
      <c r="GH60" s="203"/>
      <c r="GI60" s="203"/>
      <c r="GJ60" s="203"/>
      <c r="GK60" s="203"/>
      <c r="GL60" s="203"/>
      <c r="GM60" s="203"/>
      <c r="GN60" s="203"/>
      <c r="GO60" s="203"/>
      <c r="GP60" s="203"/>
      <c r="GQ60" s="203"/>
      <c r="GR60" s="203"/>
      <c r="GS60" s="203"/>
      <c r="GT60" s="203"/>
      <c r="GU60" s="203"/>
      <c r="GV60" s="203"/>
      <c r="GW60" s="203"/>
      <c r="GX60" s="203"/>
      <c r="GY60" s="203"/>
      <c r="GZ60" s="203"/>
      <c r="HA60" s="203"/>
      <c r="HB60" s="203"/>
      <c r="HC60" s="203"/>
      <c r="HD60" s="203"/>
      <c r="HE60" s="203"/>
      <c r="HF60" s="203"/>
      <c r="HG60" s="203"/>
      <c r="HH60" s="203"/>
      <c r="HI60" s="203"/>
      <c r="HJ60" s="203"/>
      <c r="HK60" s="203"/>
      <c r="HL60" s="203"/>
      <c r="HM60" s="203"/>
      <c r="HN60" s="203"/>
      <c r="HO60" s="203"/>
      <c r="HP60" s="203"/>
      <c r="HQ60" s="203"/>
      <c r="HR60" s="203"/>
      <c r="HS60" s="203"/>
      <c r="HT60" s="203"/>
      <c r="HU60" s="203"/>
      <c r="HV60" s="203"/>
      <c r="HW60" s="203"/>
      <c r="HX60" s="203"/>
      <c r="HY60" s="203"/>
      <c r="HZ60" s="203"/>
      <c r="IA60" s="203"/>
      <c r="IB60" s="203"/>
      <c r="IC60" s="203"/>
      <c r="ID60" s="203"/>
      <c r="IE60" s="203"/>
      <c r="IF60" s="203"/>
      <c r="IG60" s="203"/>
      <c r="IH60" s="203"/>
      <c r="II60" s="203"/>
      <c r="IJ60" s="203"/>
      <c r="IK60" s="203"/>
      <c r="IL60" s="203"/>
      <c r="IM60" s="203"/>
      <c r="IN60" s="203"/>
      <c r="IO60" s="203"/>
      <c r="IP60" s="203"/>
    </row>
    <row r="61" spans="1:250" s="262" customFormat="1" ht="24" customHeight="1">
      <c r="A61" s="203"/>
      <c r="B61" s="234"/>
      <c r="C61" s="203"/>
      <c r="D61" s="228"/>
      <c r="E61" s="203"/>
      <c r="F61" s="203"/>
      <c r="G61" s="203"/>
      <c r="H61" s="203"/>
      <c r="I61" s="203"/>
      <c r="J61" s="203"/>
      <c r="K61" s="203"/>
      <c r="L61" s="203"/>
      <c r="M61" s="203"/>
      <c r="N61" s="203"/>
      <c r="O61" s="203"/>
      <c r="P61" s="203"/>
      <c r="Q61" s="203"/>
      <c r="R61" s="203"/>
      <c r="S61" s="203"/>
      <c r="T61" s="203"/>
      <c r="U61" s="203"/>
      <c r="V61" s="203"/>
      <c r="W61" s="203"/>
      <c r="X61" s="203"/>
      <c r="Y61" s="203"/>
      <c r="Z61" s="203"/>
      <c r="AA61" s="203"/>
      <c r="AB61" s="203"/>
      <c r="AC61" s="203"/>
      <c r="AD61" s="203"/>
      <c r="AE61" s="203"/>
      <c r="AF61" s="203"/>
      <c r="AG61" s="203"/>
      <c r="AH61" s="203"/>
      <c r="AI61" s="203"/>
      <c r="AJ61" s="203"/>
      <c r="AK61" s="203"/>
      <c r="AL61" s="203"/>
      <c r="AM61" s="203"/>
      <c r="AN61" s="203"/>
      <c r="AO61" s="203"/>
      <c r="AP61" s="203"/>
      <c r="AQ61" s="203"/>
      <c r="AR61" s="203"/>
      <c r="AS61" s="203"/>
      <c r="AT61" s="203"/>
      <c r="AU61" s="203"/>
      <c r="AV61" s="203"/>
      <c r="AW61" s="203"/>
      <c r="AX61" s="203"/>
      <c r="AY61" s="203"/>
      <c r="AZ61" s="203"/>
      <c r="BA61" s="203"/>
      <c r="BB61" s="203"/>
      <c r="BC61" s="203"/>
      <c r="BD61" s="203"/>
      <c r="BE61" s="203"/>
      <c r="BF61" s="203"/>
      <c r="BG61" s="203"/>
      <c r="BH61" s="203"/>
      <c r="BI61" s="203"/>
      <c r="BJ61" s="203"/>
      <c r="BK61" s="203"/>
      <c r="BL61" s="203"/>
      <c r="BM61" s="203"/>
      <c r="BN61" s="203"/>
      <c r="BO61" s="203"/>
      <c r="BP61" s="203"/>
      <c r="BQ61" s="203"/>
      <c r="BR61" s="203"/>
      <c r="BS61" s="203"/>
      <c r="BT61" s="203"/>
      <c r="BU61" s="203"/>
      <c r="BV61" s="203"/>
      <c r="BW61" s="203"/>
      <c r="BX61" s="203"/>
      <c r="BY61" s="203"/>
      <c r="BZ61" s="203"/>
      <c r="CA61" s="203"/>
      <c r="CB61" s="203"/>
      <c r="CC61" s="203"/>
      <c r="CD61" s="203"/>
      <c r="CE61" s="203"/>
      <c r="CF61" s="203"/>
      <c r="CG61" s="203"/>
      <c r="CH61" s="203"/>
      <c r="CI61" s="203"/>
      <c r="CJ61" s="203"/>
      <c r="CK61" s="203"/>
      <c r="CL61" s="203"/>
      <c r="CM61" s="203"/>
      <c r="CN61" s="203"/>
      <c r="CO61" s="203"/>
      <c r="CP61" s="203"/>
      <c r="CQ61" s="203"/>
      <c r="CR61" s="203"/>
      <c r="CS61" s="203"/>
      <c r="CT61" s="203"/>
      <c r="CU61" s="203"/>
      <c r="CV61" s="203"/>
      <c r="CW61" s="203"/>
      <c r="CX61" s="203"/>
      <c r="CY61" s="203"/>
      <c r="CZ61" s="203"/>
      <c r="DA61" s="203"/>
      <c r="DB61" s="203"/>
      <c r="DC61" s="203"/>
      <c r="DD61" s="203"/>
      <c r="DE61" s="203"/>
      <c r="DF61" s="203"/>
      <c r="DG61" s="203"/>
      <c r="DH61" s="203"/>
      <c r="DI61" s="203"/>
      <c r="DJ61" s="203"/>
      <c r="DK61" s="203"/>
      <c r="DL61" s="203"/>
      <c r="DM61" s="203"/>
      <c r="DN61" s="203"/>
      <c r="DO61" s="203"/>
      <c r="DP61" s="203"/>
      <c r="DQ61" s="203"/>
      <c r="DR61" s="203"/>
      <c r="DS61" s="203"/>
      <c r="DT61" s="203"/>
      <c r="DU61" s="203"/>
      <c r="DV61" s="203"/>
      <c r="DW61" s="203"/>
      <c r="DX61" s="203"/>
      <c r="DY61" s="203"/>
      <c r="DZ61" s="203"/>
      <c r="EA61" s="203"/>
      <c r="EB61" s="203"/>
      <c r="EC61" s="203"/>
      <c r="ED61" s="203"/>
      <c r="EE61" s="203"/>
      <c r="EF61" s="203"/>
      <c r="EG61" s="203"/>
      <c r="EH61" s="203"/>
      <c r="EI61" s="203"/>
      <c r="EJ61" s="203"/>
      <c r="EK61" s="203"/>
      <c r="EL61" s="203"/>
      <c r="EM61" s="203"/>
      <c r="EN61" s="203"/>
      <c r="EO61" s="203"/>
      <c r="EP61" s="203"/>
      <c r="EQ61" s="203"/>
      <c r="ER61" s="203"/>
      <c r="ES61" s="203"/>
      <c r="ET61" s="203"/>
      <c r="EU61" s="203"/>
      <c r="EV61" s="203"/>
      <c r="EW61" s="203"/>
      <c r="EX61" s="203"/>
      <c r="EY61" s="203"/>
      <c r="EZ61" s="203"/>
      <c r="FA61" s="203"/>
      <c r="FB61" s="203"/>
      <c r="FC61" s="203"/>
      <c r="FD61" s="203"/>
      <c r="FE61" s="203"/>
      <c r="FF61" s="203"/>
      <c r="FG61" s="203"/>
      <c r="FH61" s="203"/>
      <c r="FI61" s="203"/>
      <c r="FJ61" s="203"/>
      <c r="FK61" s="203"/>
      <c r="FL61" s="203"/>
      <c r="FM61" s="203"/>
      <c r="FN61" s="203"/>
      <c r="FO61" s="203"/>
      <c r="FP61" s="203"/>
      <c r="FQ61" s="203"/>
      <c r="FR61" s="203"/>
      <c r="FS61" s="203"/>
      <c r="FT61" s="203"/>
      <c r="FU61" s="203"/>
      <c r="FV61" s="203"/>
      <c r="FW61" s="203"/>
      <c r="FX61" s="203"/>
      <c r="FY61" s="203"/>
      <c r="FZ61" s="203"/>
      <c r="GA61" s="203"/>
      <c r="GB61" s="203"/>
      <c r="GC61" s="203"/>
      <c r="GD61" s="203"/>
      <c r="GE61" s="203"/>
      <c r="GF61" s="203"/>
      <c r="GG61" s="203"/>
      <c r="GH61" s="203"/>
      <c r="GI61" s="203"/>
      <c r="GJ61" s="203"/>
      <c r="GK61" s="203"/>
      <c r="GL61" s="203"/>
      <c r="GM61" s="203"/>
      <c r="GN61" s="203"/>
      <c r="GO61" s="203"/>
      <c r="GP61" s="203"/>
      <c r="GQ61" s="203"/>
      <c r="GR61" s="203"/>
      <c r="GS61" s="203"/>
      <c r="GT61" s="203"/>
      <c r="GU61" s="203"/>
      <c r="GV61" s="203"/>
      <c r="GW61" s="203"/>
      <c r="GX61" s="203"/>
      <c r="GY61" s="203"/>
      <c r="GZ61" s="203"/>
      <c r="HA61" s="203"/>
      <c r="HB61" s="203"/>
      <c r="HC61" s="203"/>
      <c r="HD61" s="203"/>
      <c r="HE61" s="203"/>
      <c r="HF61" s="203"/>
      <c r="HG61" s="203"/>
      <c r="HH61" s="203"/>
      <c r="HI61" s="203"/>
      <c r="HJ61" s="203"/>
      <c r="HK61" s="203"/>
      <c r="HL61" s="203"/>
      <c r="HM61" s="203"/>
      <c r="HN61" s="203"/>
      <c r="HO61" s="203"/>
      <c r="HP61" s="203"/>
      <c r="HQ61" s="203"/>
      <c r="HR61" s="203"/>
      <c r="HS61" s="203"/>
      <c r="HT61" s="203"/>
      <c r="HU61" s="203"/>
      <c r="HV61" s="203"/>
      <c r="HW61" s="203"/>
      <c r="HX61" s="203"/>
      <c r="HY61" s="203"/>
      <c r="HZ61" s="203"/>
      <c r="IA61" s="203"/>
      <c r="IB61" s="203"/>
      <c r="IC61" s="203"/>
      <c r="ID61" s="203"/>
      <c r="IE61" s="203"/>
      <c r="IF61" s="203"/>
      <c r="IG61" s="203"/>
      <c r="IH61" s="203"/>
      <c r="II61" s="203"/>
      <c r="IJ61" s="203"/>
      <c r="IK61" s="203"/>
      <c r="IL61" s="203"/>
      <c r="IM61" s="203"/>
      <c r="IN61" s="203"/>
      <c r="IO61" s="203"/>
      <c r="IP61" s="203"/>
    </row>
    <row r="62" spans="1:250" s="262" customFormat="1" ht="24" customHeight="1">
      <c r="A62" s="203"/>
      <c r="B62" s="234"/>
      <c r="C62" s="203"/>
      <c r="D62" s="228"/>
      <c r="E62" s="203"/>
      <c r="F62" s="203"/>
      <c r="G62" s="203"/>
      <c r="H62" s="203"/>
      <c r="I62" s="203"/>
      <c r="J62" s="203"/>
      <c r="K62" s="203"/>
      <c r="L62" s="203"/>
      <c r="M62" s="203"/>
      <c r="N62" s="203"/>
      <c r="O62" s="203"/>
      <c r="P62" s="203"/>
      <c r="Q62" s="203"/>
      <c r="R62" s="203"/>
      <c r="S62" s="203"/>
      <c r="T62" s="203"/>
      <c r="U62" s="203"/>
      <c r="V62" s="203"/>
      <c r="W62" s="203"/>
      <c r="X62" s="203"/>
      <c r="Y62" s="203"/>
      <c r="Z62" s="203"/>
      <c r="AA62" s="203"/>
      <c r="AB62" s="203"/>
      <c r="AC62" s="203"/>
      <c r="AD62" s="203"/>
      <c r="AE62" s="203"/>
      <c r="AF62" s="203"/>
      <c r="AG62" s="203"/>
      <c r="AH62" s="203"/>
      <c r="AI62" s="203"/>
      <c r="AJ62" s="203"/>
      <c r="AK62" s="203"/>
      <c r="AL62" s="203"/>
      <c r="AM62" s="203"/>
      <c r="AN62" s="203"/>
      <c r="AO62" s="203"/>
      <c r="AP62" s="203"/>
      <c r="AQ62" s="203"/>
      <c r="AR62" s="203"/>
      <c r="AS62" s="203"/>
      <c r="AT62" s="203"/>
      <c r="AU62" s="203"/>
      <c r="AV62" s="203"/>
      <c r="AW62" s="203"/>
      <c r="AX62" s="203"/>
      <c r="AY62" s="203"/>
      <c r="AZ62" s="203"/>
      <c r="BA62" s="203"/>
      <c r="BB62" s="203"/>
      <c r="BC62" s="203"/>
      <c r="BD62" s="203"/>
      <c r="BE62" s="203"/>
      <c r="BF62" s="203"/>
      <c r="BG62" s="203"/>
      <c r="BH62" s="203"/>
      <c r="BI62" s="203"/>
      <c r="BJ62" s="203"/>
      <c r="BK62" s="203"/>
      <c r="BL62" s="203"/>
      <c r="BM62" s="203"/>
      <c r="BN62" s="203"/>
      <c r="BO62" s="203"/>
      <c r="BP62" s="203"/>
      <c r="BQ62" s="203"/>
      <c r="BR62" s="203"/>
      <c r="BS62" s="203"/>
      <c r="BT62" s="203"/>
      <c r="BU62" s="203"/>
      <c r="BV62" s="203"/>
      <c r="BW62" s="203"/>
      <c r="BX62" s="203"/>
      <c r="BY62" s="203"/>
      <c r="BZ62" s="203"/>
      <c r="CA62" s="203"/>
      <c r="CB62" s="203"/>
      <c r="CC62" s="203"/>
      <c r="CD62" s="203"/>
      <c r="CE62" s="203"/>
      <c r="CF62" s="203"/>
      <c r="CG62" s="203"/>
      <c r="CH62" s="203"/>
      <c r="CI62" s="203"/>
      <c r="CJ62" s="203"/>
      <c r="CK62" s="203"/>
      <c r="CL62" s="203"/>
      <c r="CM62" s="203"/>
      <c r="CN62" s="203"/>
      <c r="CO62" s="203"/>
      <c r="CP62" s="203"/>
      <c r="CQ62" s="203"/>
      <c r="CR62" s="203"/>
      <c r="CS62" s="203"/>
      <c r="CT62" s="203"/>
      <c r="CU62" s="203"/>
      <c r="CV62" s="203"/>
      <c r="CW62" s="203"/>
      <c r="CX62" s="203"/>
      <c r="CY62" s="203"/>
      <c r="CZ62" s="203"/>
      <c r="DA62" s="203"/>
      <c r="DB62" s="203"/>
      <c r="DC62" s="203"/>
      <c r="DD62" s="203"/>
      <c r="DE62" s="203"/>
      <c r="DF62" s="203"/>
      <c r="DG62" s="203"/>
      <c r="DH62" s="203"/>
      <c r="DI62" s="203"/>
      <c r="DJ62" s="203"/>
      <c r="DK62" s="203"/>
      <c r="DL62" s="203"/>
      <c r="DM62" s="203"/>
      <c r="DN62" s="203"/>
      <c r="DO62" s="203"/>
      <c r="DP62" s="203"/>
      <c r="DQ62" s="203"/>
      <c r="DR62" s="203"/>
      <c r="DS62" s="203"/>
      <c r="DT62" s="203"/>
      <c r="DU62" s="203"/>
      <c r="DV62" s="203"/>
      <c r="DW62" s="203"/>
      <c r="DX62" s="203"/>
      <c r="DY62" s="203"/>
      <c r="DZ62" s="203"/>
      <c r="EA62" s="203"/>
      <c r="EB62" s="203"/>
      <c r="EC62" s="203"/>
      <c r="ED62" s="203"/>
      <c r="EE62" s="203"/>
      <c r="EF62" s="203"/>
      <c r="EG62" s="203"/>
      <c r="EH62" s="203"/>
      <c r="EI62" s="203"/>
      <c r="EJ62" s="203"/>
      <c r="EK62" s="203"/>
      <c r="EL62" s="203"/>
      <c r="EM62" s="203"/>
      <c r="EN62" s="203"/>
      <c r="EO62" s="203"/>
      <c r="EP62" s="203"/>
      <c r="EQ62" s="203"/>
      <c r="ER62" s="203"/>
      <c r="ES62" s="203"/>
      <c r="ET62" s="203"/>
      <c r="EU62" s="203"/>
      <c r="EV62" s="203"/>
      <c r="EW62" s="203"/>
      <c r="EX62" s="203"/>
      <c r="EY62" s="203"/>
      <c r="EZ62" s="203"/>
      <c r="FA62" s="203"/>
      <c r="FB62" s="203"/>
      <c r="FC62" s="203"/>
      <c r="FD62" s="203"/>
      <c r="FE62" s="203"/>
      <c r="FF62" s="203"/>
      <c r="FG62" s="203"/>
      <c r="FH62" s="203"/>
      <c r="FI62" s="203"/>
      <c r="FJ62" s="203"/>
      <c r="FK62" s="203"/>
      <c r="FL62" s="203"/>
      <c r="FM62" s="203"/>
      <c r="FN62" s="203"/>
      <c r="FO62" s="203"/>
      <c r="FP62" s="203"/>
      <c r="FQ62" s="203"/>
      <c r="FR62" s="203"/>
      <c r="FS62" s="203"/>
      <c r="FT62" s="203"/>
      <c r="FU62" s="203"/>
      <c r="FV62" s="203"/>
      <c r="FW62" s="203"/>
      <c r="FX62" s="203"/>
      <c r="FY62" s="203"/>
      <c r="FZ62" s="203"/>
      <c r="GA62" s="203"/>
      <c r="GB62" s="203"/>
      <c r="GC62" s="203"/>
      <c r="GD62" s="203"/>
      <c r="GE62" s="203"/>
      <c r="GF62" s="203"/>
      <c r="GG62" s="203"/>
      <c r="GH62" s="203"/>
      <c r="GI62" s="203"/>
      <c r="GJ62" s="203"/>
      <c r="GK62" s="203"/>
      <c r="GL62" s="203"/>
      <c r="GM62" s="203"/>
      <c r="GN62" s="203"/>
      <c r="GO62" s="203"/>
      <c r="GP62" s="203"/>
      <c r="GQ62" s="203"/>
      <c r="GR62" s="203"/>
      <c r="GS62" s="203"/>
      <c r="GT62" s="203"/>
      <c r="GU62" s="203"/>
      <c r="GV62" s="203"/>
      <c r="GW62" s="203"/>
      <c r="GX62" s="203"/>
      <c r="GY62" s="203"/>
      <c r="GZ62" s="203"/>
      <c r="HA62" s="203"/>
      <c r="HB62" s="203"/>
      <c r="HC62" s="203"/>
      <c r="HD62" s="203"/>
      <c r="HE62" s="203"/>
      <c r="HF62" s="203"/>
      <c r="HG62" s="203"/>
      <c r="HH62" s="203"/>
      <c r="HI62" s="203"/>
      <c r="HJ62" s="203"/>
      <c r="HK62" s="203"/>
      <c r="HL62" s="203"/>
      <c r="HM62" s="203"/>
      <c r="HN62" s="203"/>
      <c r="HO62" s="203"/>
      <c r="HP62" s="203"/>
      <c r="HQ62" s="203"/>
      <c r="HR62" s="203"/>
      <c r="HS62" s="203"/>
      <c r="HT62" s="203"/>
      <c r="HU62" s="203"/>
      <c r="HV62" s="203"/>
      <c r="HW62" s="203"/>
      <c r="HX62" s="203"/>
      <c r="HY62" s="203"/>
      <c r="HZ62" s="203"/>
      <c r="IA62" s="203"/>
      <c r="IB62" s="203"/>
      <c r="IC62" s="203"/>
      <c r="ID62" s="203"/>
      <c r="IE62" s="203"/>
      <c r="IF62" s="203"/>
      <c r="IG62" s="203"/>
      <c r="IH62" s="203"/>
      <c r="II62" s="203"/>
      <c r="IJ62" s="203"/>
      <c r="IK62" s="203"/>
      <c r="IL62" s="203"/>
      <c r="IM62" s="203"/>
      <c r="IN62" s="203"/>
      <c r="IO62" s="203"/>
      <c r="IP62" s="203"/>
    </row>
    <row r="63" spans="1:250" s="262" customFormat="1" ht="24" customHeight="1">
      <c r="A63" s="203"/>
      <c r="B63" s="234"/>
      <c r="C63" s="203"/>
      <c r="D63" s="228"/>
      <c r="E63" s="203"/>
      <c r="F63" s="203"/>
      <c r="G63" s="203"/>
      <c r="H63" s="203"/>
      <c r="I63" s="203"/>
      <c r="J63" s="203"/>
      <c r="K63" s="203"/>
      <c r="L63" s="203"/>
      <c r="M63" s="203"/>
      <c r="N63" s="203"/>
      <c r="O63" s="203"/>
      <c r="P63" s="203"/>
      <c r="Q63" s="203"/>
      <c r="R63" s="203"/>
      <c r="S63" s="203"/>
      <c r="T63" s="203"/>
      <c r="U63" s="203"/>
      <c r="V63" s="203"/>
      <c r="W63" s="203"/>
      <c r="X63" s="203"/>
      <c r="Y63" s="203"/>
      <c r="Z63" s="203"/>
      <c r="AA63" s="203"/>
      <c r="AB63" s="203"/>
      <c r="AC63" s="203"/>
      <c r="AD63" s="203"/>
      <c r="AE63" s="203"/>
      <c r="AF63" s="203"/>
      <c r="AG63" s="203"/>
      <c r="AH63" s="203"/>
      <c r="AI63" s="203"/>
      <c r="AJ63" s="203"/>
      <c r="AK63" s="203"/>
      <c r="AL63" s="203"/>
      <c r="AM63" s="203"/>
      <c r="AN63" s="203"/>
      <c r="AO63" s="203"/>
      <c r="AP63" s="203"/>
      <c r="AQ63" s="203"/>
      <c r="AR63" s="203"/>
      <c r="AS63" s="203"/>
      <c r="AT63" s="203"/>
      <c r="AU63" s="203"/>
      <c r="AV63" s="203"/>
      <c r="AW63" s="203"/>
      <c r="AX63" s="203"/>
      <c r="AY63" s="203"/>
      <c r="AZ63" s="203"/>
      <c r="BA63" s="203"/>
      <c r="BB63" s="203"/>
      <c r="BC63" s="203"/>
      <c r="BD63" s="203"/>
      <c r="BE63" s="203"/>
      <c r="BF63" s="203"/>
      <c r="BG63" s="203"/>
      <c r="BH63" s="203"/>
      <c r="BI63" s="203"/>
      <c r="BJ63" s="203"/>
      <c r="BK63" s="203"/>
      <c r="BL63" s="203"/>
      <c r="BM63" s="203"/>
      <c r="BN63" s="203"/>
      <c r="BO63" s="203"/>
      <c r="BP63" s="203"/>
      <c r="BQ63" s="203"/>
      <c r="BR63" s="203"/>
      <c r="BS63" s="203"/>
      <c r="BT63" s="203"/>
      <c r="BU63" s="203"/>
      <c r="BV63" s="203"/>
      <c r="BW63" s="203"/>
      <c r="BX63" s="203"/>
      <c r="BY63" s="203"/>
      <c r="BZ63" s="203"/>
      <c r="CA63" s="203"/>
      <c r="CB63" s="203"/>
      <c r="CC63" s="203"/>
      <c r="CD63" s="203"/>
      <c r="CE63" s="203"/>
      <c r="CF63" s="203"/>
      <c r="CG63" s="203"/>
      <c r="CH63" s="203"/>
      <c r="CI63" s="203"/>
      <c r="CJ63" s="203"/>
      <c r="CK63" s="203"/>
      <c r="CL63" s="203"/>
      <c r="CM63" s="203"/>
      <c r="CN63" s="203"/>
      <c r="CO63" s="203"/>
      <c r="CP63" s="203"/>
      <c r="CQ63" s="203"/>
      <c r="CR63" s="203"/>
      <c r="CS63" s="203"/>
      <c r="CT63" s="203"/>
      <c r="CU63" s="203"/>
      <c r="CV63" s="203"/>
      <c r="CW63" s="203"/>
      <c r="CX63" s="203"/>
      <c r="CY63" s="203"/>
      <c r="CZ63" s="203"/>
      <c r="DA63" s="203"/>
      <c r="DB63" s="203"/>
      <c r="DC63" s="203"/>
      <c r="DD63" s="203"/>
      <c r="DE63" s="203"/>
      <c r="DF63" s="203"/>
      <c r="DG63" s="203"/>
      <c r="DH63" s="203"/>
      <c r="DI63" s="203"/>
      <c r="DJ63" s="203"/>
      <c r="DK63" s="203"/>
      <c r="DL63" s="203"/>
      <c r="DM63" s="203"/>
      <c r="DN63" s="203"/>
      <c r="DO63" s="203"/>
      <c r="DP63" s="203"/>
      <c r="DQ63" s="203"/>
      <c r="DR63" s="203"/>
      <c r="DS63" s="203"/>
      <c r="DT63" s="203"/>
      <c r="DU63" s="203"/>
      <c r="DV63" s="203"/>
      <c r="DW63" s="203"/>
      <c r="DX63" s="203"/>
      <c r="DY63" s="203"/>
      <c r="DZ63" s="203"/>
      <c r="EA63" s="203"/>
      <c r="EB63" s="203"/>
      <c r="EC63" s="203"/>
      <c r="ED63" s="203"/>
      <c r="EE63" s="203"/>
      <c r="EF63" s="203"/>
      <c r="EG63" s="203"/>
      <c r="EH63" s="203"/>
      <c r="EI63" s="203"/>
      <c r="EJ63" s="203"/>
      <c r="EK63" s="203"/>
      <c r="EL63" s="203"/>
      <c r="EM63" s="203"/>
      <c r="EN63" s="203"/>
      <c r="EO63" s="203"/>
      <c r="EP63" s="203"/>
      <c r="EQ63" s="203"/>
      <c r="ER63" s="203"/>
      <c r="ES63" s="203"/>
      <c r="ET63" s="203"/>
      <c r="EU63" s="203"/>
      <c r="EV63" s="203"/>
      <c r="EW63" s="203"/>
      <c r="EX63" s="203"/>
      <c r="EY63" s="203"/>
      <c r="EZ63" s="203"/>
      <c r="FA63" s="203"/>
      <c r="FB63" s="203"/>
      <c r="FC63" s="203"/>
      <c r="FD63" s="203"/>
      <c r="FE63" s="203"/>
      <c r="FF63" s="203"/>
      <c r="FG63" s="203"/>
      <c r="FH63" s="203"/>
      <c r="FI63" s="203"/>
      <c r="FJ63" s="203"/>
      <c r="FK63" s="203"/>
      <c r="FL63" s="203"/>
      <c r="FM63" s="203"/>
      <c r="FN63" s="203"/>
      <c r="FO63" s="203"/>
      <c r="FP63" s="203"/>
      <c r="FQ63" s="203"/>
      <c r="FR63" s="203"/>
      <c r="FS63" s="203"/>
      <c r="FT63" s="203"/>
      <c r="FU63" s="203"/>
      <c r="FV63" s="203"/>
      <c r="FW63" s="203"/>
      <c r="FX63" s="203"/>
      <c r="FY63" s="203"/>
      <c r="FZ63" s="203"/>
      <c r="GA63" s="203"/>
      <c r="GB63" s="203"/>
      <c r="GC63" s="203"/>
      <c r="GD63" s="203"/>
      <c r="GE63" s="203"/>
      <c r="GF63" s="203"/>
      <c r="GG63" s="203"/>
      <c r="GH63" s="203"/>
      <c r="GI63" s="203"/>
      <c r="GJ63" s="203"/>
      <c r="GK63" s="203"/>
      <c r="GL63" s="203"/>
      <c r="GM63" s="203"/>
      <c r="GN63" s="203"/>
      <c r="GO63" s="203"/>
      <c r="GP63" s="203"/>
      <c r="GQ63" s="203"/>
      <c r="GR63" s="203"/>
      <c r="GS63" s="203"/>
      <c r="GT63" s="203"/>
      <c r="GU63" s="203"/>
      <c r="GV63" s="203"/>
      <c r="GW63" s="203"/>
      <c r="GX63" s="203"/>
      <c r="GY63" s="203"/>
      <c r="GZ63" s="203"/>
      <c r="HA63" s="203"/>
      <c r="HB63" s="203"/>
      <c r="HC63" s="203"/>
      <c r="HD63" s="203"/>
      <c r="HE63" s="203"/>
      <c r="HF63" s="203"/>
      <c r="HG63" s="203"/>
      <c r="HH63" s="203"/>
      <c r="HI63" s="203"/>
      <c r="HJ63" s="203"/>
      <c r="HK63" s="203"/>
      <c r="HL63" s="203"/>
      <c r="HM63" s="203"/>
      <c r="HN63" s="203"/>
      <c r="HO63" s="203"/>
      <c r="HP63" s="203"/>
      <c r="HQ63" s="203"/>
      <c r="HR63" s="203"/>
      <c r="HS63" s="203"/>
      <c r="HT63" s="203"/>
      <c r="HU63" s="203"/>
      <c r="HV63" s="203"/>
      <c r="HW63" s="203"/>
      <c r="HX63" s="203"/>
      <c r="HY63" s="203"/>
      <c r="HZ63" s="203"/>
      <c r="IA63" s="203"/>
      <c r="IB63" s="203"/>
      <c r="IC63" s="203"/>
      <c r="ID63" s="203"/>
      <c r="IE63" s="203"/>
      <c r="IF63" s="203"/>
      <c r="IG63" s="203"/>
      <c r="IH63" s="203"/>
      <c r="II63" s="203"/>
      <c r="IJ63" s="203"/>
      <c r="IK63" s="203"/>
      <c r="IL63" s="203"/>
      <c r="IM63" s="203"/>
      <c r="IN63" s="203"/>
      <c r="IO63" s="203"/>
      <c r="IP63" s="203"/>
    </row>
    <row r="64" spans="1:250" s="262" customFormat="1" ht="24" customHeight="1">
      <c r="A64" s="203"/>
      <c r="B64" s="234"/>
      <c r="C64" s="203"/>
      <c r="D64" s="228"/>
      <c r="E64" s="203"/>
      <c r="F64" s="203"/>
      <c r="G64" s="203"/>
      <c r="H64" s="203"/>
      <c r="I64" s="203"/>
      <c r="J64" s="203"/>
      <c r="K64" s="203"/>
      <c r="L64" s="203"/>
      <c r="M64" s="203"/>
      <c r="N64" s="203"/>
      <c r="O64" s="203"/>
      <c r="P64" s="203"/>
      <c r="Q64" s="203"/>
      <c r="R64" s="203"/>
      <c r="S64" s="203"/>
      <c r="T64" s="203"/>
      <c r="U64" s="203"/>
      <c r="V64" s="203"/>
      <c r="W64" s="203"/>
      <c r="X64" s="203"/>
      <c r="Y64" s="203"/>
      <c r="Z64" s="203"/>
      <c r="AA64" s="203"/>
      <c r="AB64" s="203"/>
      <c r="AC64" s="203"/>
      <c r="AD64" s="203"/>
      <c r="AE64" s="203"/>
      <c r="AF64" s="203"/>
      <c r="AG64" s="203"/>
      <c r="AH64" s="203"/>
      <c r="AI64" s="203"/>
      <c r="AJ64" s="203"/>
      <c r="AK64" s="203"/>
      <c r="AL64" s="203"/>
      <c r="AM64" s="203"/>
      <c r="AN64" s="203"/>
      <c r="AO64" s="203"/>
      <c r="AP64" s="203"/>
      <c r="AQ64" s="203"/>
      <c r="AR64" s="203"/>
      <c r="AS64" s="203"/>
      <c r="AT64" s="203"/>
      <c r="AU64" s="203"/>
      <c r="AV64" s="203"/>
      <c r="AW64" s="203"/>
      <c r="AX64" s="203"/>
      <c r="AY64" s="203"/>
      <c r="AZ64" s="203"/>
      <c r="BA64" s="203"/>
      <c r="BB64" s="203"/>
      <c r="BC64" s="203"/>
      <c r="BD64" s="203"/>
      <c r="BE64" s="203"/>
      <c r="BF64" s="203"/>
      <c r="BG64" s="203"/>
      <c r="BH64" s="203"/>
      <c r="BI64" s="203"/>
      <c r="BJ64" s="203"/>
      <c r="BK64" s="203"/>
      <c r="BL64" s="203"/>
      <c r="BM64" s="203"/>
      <c r="BN64" s="203"/>
      <c r="BO64" s="203"/>
      <c r="BP64" s="203"/>
      <c r="BQ64" s="203"/>
      <c r="BR64" s="203"/>
      <c r="BS64" s="203"/>
      <c r="BT64" s="203"/>
      <c r="BU64" s="203"/>
      <c r="BV64" s="203"/>
      <c r="BW64" s="203"/>
      <c r="BX64" s="203"/>
      <c r="BY64" s="203"/>
      <c r="BZ64" s="203"/>
      <c r="CA64" s="203"/>
      <c r="CB64" s="203"/>
      <c r="CC64" s="203"/>
      <c r="CD64" s="203"/>
      <c r="CE64" s="203"/>
      <c r="CF64" s="203"/>
      <c r="CG64" s="203"/>
      <c r="CH64" s="203"/>
      <c r="CI64" s="203"/>
      <c r="CJ64" s="203"/>
      <c r="CK64" s="203"/>
      <c r="CL64" s="203"/>
      <c r="CM64" s="203"/>
      <c r="CN64" s="203"/>
      <c r="CO64" s="203"/>
      <c r="CP64" s="203"/>
      <c r="CQ64" s="203"/>
      <c r="CR64" s="203"/>
      <c r="CS64" s="203"/>
      <c r="CT64" s="203"/>
      <c r="CU64" s="203"/>
      <c r="CV64" s="203"/>
      <c r="CW64" s="203"/>
      <c r="CX64" s="203"/>
      <c r="CY64" s="203"/>
      <c r="CZ64" s="203"/>
      <c r="DA64" s="203"/>
      <c r="DB64" s="203"/>
      <c r="DC64" s="203"/>
      <c r="DD64" s="203"/>
      <c r="DE64" s="203"/>
      <c r="DF64" s="203"/>
      <c r="DG64" s="203"/>
      <c r="DH64" s="203"/>
      <c r="DI64" s="203"/>
      <c r="DJ64" s="203"/>
      <c r="DK64" s="203"/>
      <c r="DL64" s="203"/>
      <c r="DM64" s="203"/>
      <c r="DN64" s="203"/>
      <c r="DO64" s="203"/>
      <c r="DP64" s="203"/>
      <c r="DQ64" s="203"/>
      <c r="DR64" s="203"/>
      <c r="DS64" s="203"/>
      <c r="DT64" s="203"/>
      <c r="DU64" s="203"/>
      <c r="DV64" s="203"/>
      <c r="DW64" s="203"/>
      <c r="DX64" s="203"/>
      <c r="DY64" s="203"/>
      <c r="DZ64" s="203"/>
      <c r="EA64" s="203"/>
      <c r="EB64" s="203"/>
      <c r="EC64" s="203"/>
      <c r="ED64" s="203"/>
      <c r="EE64" s="203"/>
      <c r="EF64" s="203"/>
      <c r="EG64" s="203"/>
      <c r="EH64" s="203"/>
      <c r="EI64" s="203"/>
      <c r="EJ64" s="203"/>
      <c r="EK64" s="203"/>
      <c r="EL64" s="203"/>
      <c r="EM64" s="203"/>
      <c r="EN64" s="203"/>
      <c r="EO64" s="203"/>
      <c r="EP64" s="203"/>
      <c r="EQ64" s="203"/>
      <c r="ER64" s="203"/>
      <c r="ES64" s="203"/>
      <c r="ET64" s="203"/>
      <c r="EU64" s="203"/>
      <c r="EV64" s="203"/>
      <c r="EW64" s="203"/>
      <c r="EX64" s="203"/>
      <c r="EY64" s="203"/>
      <c r="EZ64" s="203"/>
      <c r="FA64" s="203"/>
      <c r="FB64" s="203"/>
      <c r="FC64" s="203"/>
      <c r="FD64" s="203"/>
      <c r="FE64" s="203"/>
      <c r="FF64" s="203"/>
      <c r="FG64" s="203"/>
      <c r="FH64" s="203"/>
      <c r="FI64" s="203"/>
      <c r="FJ64" s="203"/>
      <c r="FK64" s="203"/>
      <c r="FL64" s="203"/>
      <c r="FM64" s="203"/>
      <c r="FN64" s="203"/>
      <c r="FO64" s="203"/>
      <c r="FP64" s="203"/>
      <c r="FQ64" s="203"/>
      <c r="FR64" s="203"/>
      <c r="FS64" s="203"/>
      <c r="FT64" s="203"/>
      <c r="FU64" s="203"/>
      <c r="FV64" s="203"/>
      <c r="FW64" s="203"/>
      <c r="FX64" s="203"/>
      <c r="FY64" s="203"/>
      <c r="FZ64" s="203"/>
      <c r="GA64" s="203"/>
      <c r="GB64" s="203"/>
      <c r="GC64" s="203"/>
      <c r="GD64" s="203"/>
      <c r="GE64" s="203"/>
      <c r="GF64" s="203"/>
      <c r="GG64" s="203"/>
      <c r="GH64" s="203"/>
      <c r="GI64" s="203"/>
      <c r="GJ64" s="203"/>
      <c r="GK64" s="203"/>
      <c r="GL64" s="203"/>
      <c r="GM64" s="203"/>
      <c r="GN64" s="203"/>
      <c r="GO64" s="203"/>
      <c r="GP64" s="203"/>
      <c r="GQ64" s="203"/>
      <c r="GR64" s="203"/>
      <c r="GS64" s="203"/>
      <c r="GT64" s="203"/>
      <c r="GU64" s="203"/>
      <c r="GV64" s="203"/>
      <c r="GW64" s="203"/>
      <c r="GX64" s="203"/>
      <c r="GY64" s="203"/>
      <c r="GZ64" s="203"/>
      <c r="HA64" s="203"/>
      <c r="HB64" s="203"/>
      <c r="HC64" s="203"/>
      <c r="HD64" s="203"/>
      <c r="HE64" s="203"/>
      <c r="HF64" s="203"/>
      <c r="HG64" s="203"/>
      <c r="HH64" s="203"/>
      <c r="HI64" s="203"/>
      <c r="HJ64" s="203"/>
      <c r="HK64" s="203"/>
      <c r="HL64" s="203"/>
      <c r="HM64" s="203"/>
      <c r="HN64" s="203"/>
      <c r="HO64" s="203"/>
      <c r="HP64" s="203"/>
      <c r="HQ64" s="203"/>
      <c r="HR64" s="203"/>
      <c r="HS64" s="203"/>
      <c r="HT64" s="203"/>
      <c r="HU64" s="203"/>
      <c r="HV64" s="203"/>
      <c r="HW64" s="203"/>
      <c r="HX64" s="203"/>
      <c r="HY64" s="203"/>
      <c r="HZ64" s="203"/>
      <c r="IA64" s="203"/>
      <c r="IB64" s="203"/>
      <c r="IC64" s="203"/>
      <c r="ID64" s="203"/>
      <c r="IE64" s="203"/>
      <c r="IF64" s="203"/>
      <c r="IG64" s="203"/>
      <c r="IH64" s="203"/>
      <c r="II64" s="203"/>
      <c r="IJ64" s="203"/>
      <c r="IK64" s="203"/>
      <c r="IL64" s="203"/>
      <c r="IM64" s="203"/>
      <c r="IN64" s="203"/>
      <c r="IO64" s="203"/>
      <c r="IP64" s="203"/>
    </row>
    <row r="65" spans="1:250" s="262" customFormat="1" ht="24" customHeight="1">
      <c r="A65" s="203"/>
      <c r="B65" s="234"/>
      <c r="C65" s="203"/>
      <c r="D65" s="228"/>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03"/>
      <c r="BF65" s="203"/>
      <c r="BG65" s="203"/>
      <c r="BH65" s="203"/>
      <c r="BI65" s="203"/>
      <c r="BJ65" s="203"/>
      <c r="BK65" s="203"/>
      <c r="BL65" s="203"/>
      <c r="BM65" s="203"/>
      <c r="BN65" s="203"/>
      <c r="BO65" s="203"/>
      <c r="BP65" s="203"/>
      <c r="BQ65" s="203"/>
      <c r="BR65" s="203"/>
      <c r="BS65" s="203"/>
      <c r="BT65" s="203"/>
      <c r="BU65" s="203"/>
      <c r="BV65" s="203"/>
      <c r="BW65" s="203"/>
      <c r="BX65" s="203"/>
      <c r="BY65" s="203"/>
      <c r="BZ65" s="203"/>
      <c r="CA65" s="203"/>
      <c r="CB65" s="203"/>
      <c r="CC65" s="203"/>
      <c r="CD65" s="203"/>
      <c r="CE65" s="203"/>
      <c r="CF65" s="203"/>
      <c r="CG65" s="203"/>
      <c r="CH65" s="203"/>
      <c r="CI65" s="203"/>
      <c r="CJ65" s="203"/>
      <c r="CK65" s="203"/>
      <c r="CL65" s="203"/>
      <c r="CM65" s="203"/>
      <c r="CN65" s="203"/>
      <c r="CO65" s="203"/>
      <c r="CP65" s="203"/>
      <c r="CQ65" s="203"/>
      <c r="CR65" s="203"/>
      <c r="CS65" s="203"/>
      <c r="CT65" s="203"/>
      <c r="CU65" s="203"/>
      <c r="CV65" s="203"/>
      <c r="CW65" s="203"/>
      <c r="CX65" s="203"/>
      <c r="CY65" s="203"/>
      <c r="CZ65" s="203"/>
      <c r="DA65" s="203"/>
      <c r="DB65" s="203"/>
      <c r="DC65" s="203"/>
      <c r="DD65" s="203"/>
      <c r="DE65" s="203"/>
      <c r="DF65" s="203"/>
      <c r="DG65" s="203"/>
      <c r="DH65" s="203"/>
      <c r="DI65" s="203"/>
      <c r="DJ65" s="203"/>
      <c r="DK65" s="203"/>
      <c r="DL65" s="203"/>
      <c r="DM65" s="203"/>
      <c r="DN65" s="203"/>
      <c r="DO65" s="203"/>
      <c r="DP65" s="203"/>
      <c r="DQ65" s="203"/>
      <c r="DR65" s="203"/>
      <c r="DS65" s="203"/>
      <c r="DT65" s="203"/>
      <c r="DU65" s="203"/>
      <c r="DV65" s="203"/>
      <c r="DW65" s="203"/>
      <c r="DX65" s="203"/>
      <c r="DY65" s="203"/>
      <c r="DZ65" s="203"/>
      <c r="EA65" s="203"/>
      <c r="EB65" s="203"/>
      <c r="EC65" s="203"/>
      <c r="ED65" s="203"/>
      <c r="EE65" s="203"/>
      <c r="EF65" s="203"/>
      <c r="EG65" s="203"/>
      <c r="EH65" s="203"/>
      <c r="EI65" s="203"/>
      <c r="EJ65" s="203"/>
      <c r="EK65" s="203"/>
      <c r="EL65" s="203"/>
      <c r="EM65" s="203"/>
      <c r="EN65" s="203"/>
      <c r="EO65" s="203"/>
      <c r="EP65" s="203"/>
      <c r="EQ65" s="203"/>
      <c r="ER65" s="203"/>
      <c r="ES65" s="203"/>
      <c r="ET65" s="203"/>
      <c r="EU65" s="203"/>
      <c r="EV65" s="203"/>
      <c r="EW65" s="203"/>
      <c r="EX65" s="203"/>
      <c r="EY65" s="203"/>
      <c r="EZ65" s="203"/>
      <c r="FA65" s="203"/>
      <c r="FB65" s="203"/>
      <c r="FC65" s="203"/>
      <c r="FD65" s="203"/>
      <c r="FE65" s="203"/>
      <c r="FF65" s="203"/>
      <c r="FG65" s="203"/>
      <c r="FH65" s="203"/>
      <c r="FI65" s="203"/>
      <c r="FJ65" s="203"/>
      <c r="FK65" s="203"/>
      <c r="FL65" s="203"/>
      <c r="FM65" s="203"/>
      <c r="FN65" s="203"/>
      <c r="FO65" s="203"/>
      <c r="FP65" s="203"/>
      <c r="FQ65" s="203"/>
      <c r="FR65" s="203"/>
      <c r="FS65" s="203"/>
      <c r="FT65" s="203"/>
      <c r="FU65" s="203"/>
      <c r="FV65" s="203"/>
      <c r="FW65" s="203"/>
      <c r="FX65" s="203"/>
      <c r="FY65" s="203"/>
      <c r="FZ65" s="203"/>
      <c r="GA65" s="203"/>
      <c r="GB65" s="203"/>
      <c r="GC65" s="203"/>
      <c r="GD65" s="203"/>
      <c r="GE65" s="203"/>
      <c r="GF65" s="203"/>
      <c r="GG65" s="203"/>
      <c r="GH65" s="203"/>
      <c r="GI65" s="203"/>
      <c r="GJ65" s="203"/>
      <c r="GK65" s="203"/>
      <c r="GL65" s="203"/>
      <c r="GM65" s="203"/>
      <c r="GN65" s="203"/>
      <c r="GO65" s="203"/>
      <c r="GP65" s="203"/>
      <c r="GQ65" s="203"/>
      <c r="GR65" s="203"/>
      <c r="GS65" s="203"/>
      <c r="GT65" s="203"/>
      <c r="GU65" s="203"/>
      <c r="GV65" s="203"/>
      <c r="GW65" s="203"/>
      <c r="GX65" s="203"/>
      <c r="GY65" s="203"/>
      <c r="GZ65" s="203"/>
      <c r="HA65" s="203"/>
      <c r="HB65" s="203"/>
      <c r="HC65" s="203"/>
      <c r="HD65" s="203"/>
      <c r="HE65" s="203"/>
      <c r="HF65" s="203"/>
      <c r="HG65" s="203"/>
      <c r="HH65" s="203"/>
      <c r="HI65" s="203"/>
      <c r="HJ65" s="203"/>
      <c r="HK65" s="203"/>
      <c r="HL65" s="203"/>
      <c r="HM65" s="203"/>
      <c r="HN65" s="203"/>
      <c r="HO65" s="203"/>
      <c r="HP65" s="203"/>
      <c r="HQ65" s="203"/>
      <c r="HR65" s="203"/>
      <c r="HS65" s="203"/>
      <c r="HT65" s="203"/>
      <c r="HU65" s="203"/>
      <c r="HV65" s="203"/>
      <c r="HW65" s="203"/>
      <c r="HX65" s="203"/>
      <c r="HY65" s="203"/>
      <c r="HZ65" s="203"/>
      <c r="IA65" s="203"/>
      <c r="IB65" s="203"/>
      <c r="IC65" s="203"/>
      <c r="ID65" s="203"/>
      <c r="IE65" s="203"/>
      <c r="IF65" s="203"/>
      <c r="IG65" s="203"/>
      <c r="IH65" s="203"/>
      <c r="II65" s="203"/>
      <c r="IJ65" s="203"/>
      <c r="IK65" s="203"/>
      <c r="IL65" s="203"/>
      <c r="IM65" s="203"/>
      <c r="IN65" s="203"/>
      <c r="IO65" s="203"/>
      <c r="IP65" s="203"/>
    </row>
    <row r="66" spans="1:250" s="262" customFormat="1" ht="24" customHeight="1">
      <c r="A66" s="203"/>
      <c r="B66" s="234"/>
      <c r="C66" s="203"/>
      <c r="D66" s="228"/>
      <c r="E66" s="203"/>
      <c r="F66" s="203"/>
      <c r="G66" s="203"/>
      <c r="H66" s="203"/>
      <c r="I66" s="203"/>
      <c r="J66" s="203"/>
      <c r="K66" s="203"/>
      <c r="L66" s="203"/>
      <c r="M66" s="203"/>
      <c r="N66" s="203"/>
      <c r="O66" s="203"/>
      <c r="P66" s="203"/>
      <c r="Q66" s="203"/>
      <c r="R66" s="203"/>
      <c r="S66" s="203"/>
      <c r="T66" s="203"/>
      <c r="U66" s="203"/>
      <c r="V66" s="203"/>
      <c r="W66" s="203"/>
      <c r="X66" s="203"/>
      <c r="Y66" s="203"/>
      <c r="Z66" s="203"/>
      <c r="AA66" s="203"/>
      <c r="AB66" s="203"/>
      <c r="AC66" s="203"/>
      <c r="AD66" s="203"/>
      <c r="AE66" s="203"/>
      <c r="AF66" s="203"/>
      <c r="AG66" s="203"/>
      <c r="AH66" s="203"/>
      <c r="AI66" s="203"/>
      <c r="AJ66" s="203"/>
      <c r="AK66" s="203"/>
      <c r="AL66" s="203"/>
      <c r="AM66" s="203"/>
      <c r="AN66" s="203"/>
      <c r="AO66" s="203"/>
      <c r="AP66" s="203"/>
      <c r="AQ66" s="203"/>
      <c r="AR66" s="203"/>
      <c r="AS66" s="203"/>
      <c r="AT66" s="203"/>
      <c r="AU66" s="203"/>
      <c r="AV66" s="203"/>
      <c r="AW66" s="203"/>
      <c r="AX66" s="203"/>
      <c r="AY66" s="203"/>
      <c r="AZ66" s="203"/>
      <c r="BA66" s="203"/>
      <c r="BB66" s="203"/>
      <c r="BC66" s="203"/>
      <c r="BD66" s="203"/>
      <c r="BE66" s="203"/>
      <c r="BF66" s="203"/>
      <c r="BG66" s="203"/>
      <c r="BH66" s="203"/>
      <c r="BI66" s="203"/>
      <c r="BJ66" s="203"/>
      <c r="BK66" s="203"/>
      <c r="BL66" s="203"/>
      <c r="BM66" s="203"/>
      <c r="BN66" s="203"/>
      <c r="BO66" s="203"/>
      <c r="BP66" s="203"/>
      <c r="BQ66" s="203"/>
      <c r="BR66" s="203"/>
      <c r="BS66" s="203"/>
      <c r="BT66" s="203"/>
      <c r="BU66" s="203"/>
      <c r="BV66" s="203"/>
      <c r="BW66" s="203"/>
      <c r="BX66" s="203"/>
      <c r="BY66" s="203"/>
      <c r="BZ66" s="203"/>
      <c r="CA66" s="203"/>
      <c r="CB66" s="203"/>
      <c r="CC66" s="203"/>
      <c r="CD66" s="203"/>
      <c r="CE66" s="203"/>
      <c r="CF66" s="203"/>
      <c r="CG66" s="203"/>
      <c r="CH66" s="203"/>
      <c r="CI66" s="203"/>
      <c r="CJ66" s="203"/>
      <c r="CK66" s="203"/>
      <c r="CL66" s="203"/>
      <c r="CM66" s="203"/>
      <c r="CN66" s="203"/>
      <c r="CO66" s="203"/>
      <c r="CP66" s="203"/>
      <c r="CQ66" s="203"/>
      <c r="CR66" s="203"/>
      <c r="CS66" s="203"/>
      <c r="CT66" s="203"/>
      <c r="CU66" s="203"/>
      <c r="CV66" s="203"/>
      <c r="CW66" s="203"/>
      <c r="CX66" s="203"/>
      <c r="CY66" s="203"/>
      <c r="CZ66" s="203"/>
      <c r="DA66" s="203"/>
      <c r="DB66" s="203"/>
      <c r="DC66" s="203"/>
      <c r="DD66" s="203"/>
      <c r="DE66" s="203"/>
      <c r="DF66" s="203"/>
      <c r="DG66" s="203"/>
      <c r="DH66" s="203"/>
      <c r="DI66" s="203"/>
      <c r="DJ66" s="203"/>
      <c r="DK66" s="203"/>
      <c r="DL66" s="203"/>
      <c r="DM66" s="203"/>
      <c r="DN66" s="203"/>
      <c r="DO66" s="203"/>
      <c r="DP66" s="203"/>
      <c r="DQ66" s="203"/>
      <c r="DR66" s="203"/>
      <c r="DS66" s="203"/>
      <c r="DT66" s="203"/>
      <c r="DU66" s="203"/>
      <c r="DV66" s="203"/>
      <c r="DW66" s="203"/>
      <c r="DX66" s="203"/>
      <c r="DY66" s="203"/>
      <c r="DZ66" s="203"/>
      <c r="EA66" s="203"/>
      <c r="EB66" s="203"/>
      <c r="EC66" s="203"/>
      <c r="ED66" s="203"/>
      <c r="EE66" s="203"/>
      <c r="EF66" s="203"/>
      <c r="EG66" s="203"/>
      <c r="EH66" s="203"/>
      <c r="EI66" s="203"/>
      <c r="EJ66" s="203"/>
      <c r="EK66" s="203"/>
      <c r="EL66" s="203"/>
      <c r="EM66" s="203"/>
      <c r="EN66" s="203"/>
      <c r="EO66" s="203"/>
      <c r="EP66" s="203"/>
      <c r="EQ66" s="203"/>
      <c r="ER66" s="203"/>
      <c r="ES66" s="203"/>
      <c r="ET66" s="203"/>
      <c r="EU66" s="203"/>
      <c r="EV66" s="203"/>
      <c r="EW66" s="203"/>
      <c r="EX66" s="203"/>
      <c r="EY66" s="203"/>
      <c r="EZ66" s="203"/>
      <c r="FA66" s="203"/>
      <c r="FB66" s="203"/>
      <c r="FC66" s="203"/>
      <c r="FD66" s="203"/>
      <c r="FE66" s="203"/>
      <c r="FF66" s="203"/>
      <c r="FG66" s="203"/>
      <c r="FH66" s="203"/>
      <c r="FI66" s="203"/>
      <c r="FJ66" s="203"/>
      <c r="FK66" s="203"/>
      <c r="FL66" s="203"/>
      <c r="FM66" s="203"/>
      <c r="FN66" s="203"/>
      <c r="FO66" s="203"/>
      <c r="FP66" s="203"/>
      <c r="FQ66" s="203"/>
      <c r="FR66" s="203"/>
      <c r="FS66" s="203"/>
      <c r="FT66" s="203"/>
      <c r="FU66" s="203"/>
      <c r="FV66" s="203"/>
      <c r="FW66" s="203"/>
      <c r="FX66" s="203"/>
      <c r="FY66" s="203"/>
      <c r="FZ66" s="203"/>
      <c r="GA66" s="203"/>
      <c r="GB66" s="203"/>
      <c r="GC66" s="203"/>
      <c r="GD66" s="203"/>
      <c r="GE66" s="203"/>
      <c r="GF66" s="203"/>
      <c r="GG66" s="203"/>
      <c r="GH66" s="203"/>
      <c r="GI66" s="203"/>
      <c r="GJ66" s="203"/>
      <c r="GK66" s="203"/>
      <c r="GL66" s="203"/>
      <c r="GM66" s="203"/>
      <c r="GN66" s="203"/>
      <c r="GO66" s="203"/>
      <c r="GP66" s="203"/>
      <c r="GQ66" s="203"/>
      <c r="GR66" s="203"/>
      <c r="GS66" s="203"/>
      <c r="GT66" s="203"/>
      <c r="GU66" s="203"/>
      <c r="GV66" s="203"/>
      <c r="GW66" s="203"/>
      <c r="GX66" s="203"/>
      <c r="GY66" s="203"/>
      <c r="GZ66" s="203"/>
      <c r="HA66" s="203"/>
      <c r="HB66" s="203"/>
      <c r="HC66" s="203"/>
      <c r="HD66" s="203"/>
      <c r="HE66" s="203"/>
      <c r="HF66" s="203"/>
      <c r="HG66" s="203"/>
      <c r="HH66" s="203"/>
      <c r="HI66" s="203"/>
      <c r="HJ66" s="203"/>
      <c r="HK66" s="203"/>
      <c r="HL66" s="203"/>
      <c r="HM66" s="203"/>
      <c r="HN66" s="203"/>
      <c r="HO66" s="203"/>
      <c r="HP66" s="203"/>
      <c r="HQ66" s="203"/>
      <c r="HR66" s="203"/>
      <c r="HS66" s="203"/>
      <c r="HT66" s="203"/>
      <c r="HU66" s="203"/>
      <c r="HV66" s="203"/>
      <c r="HW66" s="203"/>
      <c r="HX66" s="203"/>
      <c r="HY66" s="203"/>
      <c r="HZ66" s="203"/>
      <c r="IA66" s="203"/>
      <c r="IB66" s="203"/>
      <c r="IC66" s="203"/>
      <c r="ID66" s="203"/>
      <c r="IE66" s="203"/>
      <c r="IF66" s="203"/>
      <c r="IG66" s="203"/>
      <c r="IH66" s="203"/>
      <c r="II66" s="203"/>
      <c r="IJ66" s="203"/>
      <c r="IK66" s="203"/>
      <c r="IL66" s="203"/>
      <c r="IM66" s="203"/>
      <c r="IN66" s="203"/>
      <c r="IO66" s="203"/>
      <c r="IP66" s="203"/>
    </row>
    <row r="67" spans="1:250" s="262" customFormat="1" ht="24" customHeight="1">
      <c r="A67" s="203"/>
      <c r="B67" s="234"/>
      <c r="C67" s="203"/>
      <c r="D67" s="228"/>
      <c r="E67" s="203"/>
      <c r="F67" s="203"/>
      <c r="G67" s="203"/>
      <c r="H67" s="203"/>
      <c r="I67" s="203"/>
      <c r="J67" s="203"/>
      <c r="K67" s="203"/>
      <c r="L67" s="203"/>
      <c r="M67" s="203"/>
      <c r="N67" s="203"/>
      <c r="O67" s="203"/>
      <c r="P67" s="203"/>
      <c r="Q67" s="203"/>
      <c r="R67" s="203"/>
      <c r="S67" s="203"/>
      <c r="T67" s="203"/>
      <c r="U67" s="203"/>
      <c r="V67" s="203"/>
      <c r="W67" s="203"/>
      <c r="X67" s="203"/>
      <c r="Y67" s="203"/>
      <c r="Z67" s="203"/>
      <c r="AA67" s="203"/>
      <c r="AB67" s="203"/>
      <c r="AC67" s="203"/>
      <c r="AD67" s="203"/>
      <c r="AE67" s="203"/>
      <c r="AF67" s="203"/>
      <c r="AG67" s="203"/>
      <c r="AH67" s="203"/>
      <c r="AI67" s="203"/>
      <c r="AJ67" s="203"/>
      <c r="AK67" s="203"/>
      <c r="AL67" s="203"/>
      <c r="AM67" s="203"/>
      <c r="AN67" s="203"/>
      <c r="AO67" s="203"/>
      <c r="AP67" s="203"/>
      <c r="AQ67" s="203"/>
      <c r="AR67" s="203"/>
      <c r="AS67" s="203"/>
      <c r="AT67" s="203"/>
      <c r="AU67" s="203"/>
      <c r="AV67" s="203"/>
      <c r="AW67" s="203"/>
      <c r="AX67" s="203"/>
      <c r="AY67" s="203"/>
      <c r="AZ67" s="203"/>
      <c r="BA67" s="203"/>
      <c r="BB67" s="203"/>
      <c r="BC67" s="203"/>
      <c r="BD67" s="203"/>
      <c r="BE67" s="203"/>
      <c r="BF67" s="203"/>
      <c r="BG67" s="203"/>
      <c r="BH67" s="203"/>
      <c r="BI67" s="203"/>
      <c r="BJ67" s="203"/>
      <c r="BK67" s="203"/>
      <c r="BL67" s="203"/>
      <c r="BM67" s="203"/>
      <c r="BN67" s="203"/>
      <c r="BO67" s="203"/>
      <c r="BP67" s="203"/>
      <c r="BQ67" s="203"/>
      <c r="BR67" s="203"/>
      <c r="BS67" s="203"/>
      <c r="BT67" s="203"/>
      <c r="BU67" s="203"/>
      <c r="BV67" s="203"/>
      <c r="BW67" s="203"/>
      <c r="BX67" s="203"/>
      <c r="BY67" s="203"/>
      <c r="BZ67" s="203"/>
      <c r="CA67" s="203"/>
      <c r="CB67" s="203"/>
      <c r="CC67" s="203"/>
      <c r="CD67" s="203"/>
      <c r="CE67" s="203"/>
      <c r="CF67" s="203"/>
      <c r="CG67" s="203"/>
      <c r="CH67" s="203"/>
      <c r="CI67" s="203"/>
      <c r="CJ67" s="203"/>
      <c r="CK67" s="203"/>
      <c r="CL67" s="203"/>
      <c r="CM67" s="203"/>
      <c r="CN67" s="203"/>
      <c r="CO67" s="203"/>
      <c r="CP67" s="203"/>
      <c r="CQ67" s="203"/>
      <c r="CR67" s="203"/>
      <c r="CS67" s="203"/>
      <c r="CT67" s="203"/>
      <c r="CU67" s="203"/>
      <c r="CV67" s="203"/>
      <c r="CW67" s="203"/>
      <c r="CX67" s="203"/>
      <c r="CY67" s="203"/>
      <c r="CZ67" s="203"/>
      <c r="DA67" s="203"/>
      <c r="DB67" s="203"/>
      <c r="DC67" s="203"/>
      <c r="DD67" s="203"/>
      <c r="DE67" s="203"/>
      <c r="DF67" s="203"/>
      <c r="DG67" s="203"/>
      <c r="DH67" s="203"/>
      <c r="DI67" s="203"/>
      <c r="DJ67" s="203"/>
      <c r="DK67" s="203"/>
      <c r="DL67" s="203"/>
      <c r="DM67" s="203"/>
      <c r="DN67" s="203"/>
      <c r="DO67" s="203"/>
      <c r="DP67" s="203"/>
      <c r="DQ67" s="203"/>
      <c r="DR67" s="203"/>
      <c r="DS67" s="203"/>
      <c r="DT67" s="203"/>
      <c r="DU67" s="203"/>
      <c r="DV67" s="203"/>
      <c r="DW67" s="203"/>
      <c r="DX67" s="203"/>
      <c r="DY67" s="203"/>
      <c r="DZ67" s="203"/>
      <c r="EA67" s="203"/>
      <c r="EB67" s="203"/>
      <c r="EC67" s="203"/>
      <c r="ED67" s="203"/>
      <c r="EE67" s="203"/>
      <c r="EF67" s="203"/>
      <c r="EG67" s="203"/>
      <c r="EH67" s="203"/>
      <c r="EI67" s="203"/>
      <c r="EJ67" s="203"/>
      <c r="EK67" s="203"/>
      <c r="EL67" s="203"/>
      <c r="EM67" s="203"/>
      <c r="EN67" s="203"/>
      <c r="EO67" s="203"/>
      <c r="EP67" s="203"/>
      <c r="EQ67" s="203"/>
      <c r="ER67" s="203"/>
      <c r="ES67" s="203"/>
      <c r="ET67" s="203"/>
      <c r="EU67" s="203"/>
      <c r="EV67" s="203"/>
      <c r="EW67" s="203"/>
      <c r="EX67" s="203"/>
      <c r="EY67" s="203"/>
      <c r="EZ67" s="203"/>
      <c r="FA67" s="203"/>
      <c r="FB67" s="203"/>
      <c r="FC67" s="203"/>
      <c r="FD67" s="203"/>
      <c r="FE67" s="203"/>
      <c r="FF67" s="203"/>
      <c r="FG67" s="203"/>
      <c r="FH67" s="203"/>
      <c r="FI67" s="203"/>
      <c r="FJ67" s="203"/>
      <c r="FK67" s="203"/>
      <c r="FL67" s="203"/>
      <c r="FM67" s="203"/>
      <c r="FN67" s="203"/>
      <c r="FO67" s="203"/>
      <c r="FP67" s="203"/>
      <c r="FQ67" s="203"/>
      <c r="FR67" s="203"/>
      <c r="FS67" s="203"/>
      <c r="FT67" s="203"/>
      <c r="FU67" s="203"/>
      <c r="FV67" s="203"/>
      <c r="FW67" s="203"/>
      <c r="FX67" s="203"/>
      <c r="FY67" s="203"/>
      <c r="FZ67" s="203"/>
      <c r="GA67" s="203"/>
      <c r="GB67" s="203"/>
      <c r="GC67" s="203"/>
      <c r="GD67" s="203"/>
      <c r="GE67" s="203"/>
      <c r="GF67" s="203"/>
      <c r="GG67" s="203"/>
      <c r="GH67" s="203"/>
      <c r="GI67" s="203"/>
      <c r="GJ67" s="203"/>
      <c r="GK67" s="203"/>
      <c r="GL67" s="203"/>
      <c r="GM67" s="203"/>
      <c r="GN67" s="203"/>
      <c r="GO67" s="203"/>
      <c r="GP67" s="203"/>
      <c r="GQ67" s="203"/>
      <c r="GR67" s="203"/>
      <c r="GS67" s="203"/>
      <c r="GT67" s="203"/>
      <c r="GU67" s="203"/>
      <c r="GV67" s="203"/>
      <c r="GW67" s="203"/>
      <c r="GX67" s="203"/>
      <c r="GY67" s="203"/>
      <c r="GZ67" s="203"/>
      <c r="HA67" s="203"/>
      <c r="HB67" s="203"/>
      <c r="HC67" s="203"/>
      <c r="HD67" s="203"/>
      <c r="HE67" s="203"/>
      <c r="HF67" s="203"/>
      <c r="HG67" s="203"/>
      <c r="HH67" s="203"/>
      <c r="HI67" s="203"/>
      <c r="HJ67" s="203"/>
      <c r="HK67" s="203"/>
      <c r="HL67" s="203"/>
      <c r="HM67" s="203"/>
      <c r="HN67" s="203"/>
      <c r="HO67" s="203"/>
      <c r="HP67" s="203"/>
      <c r="HQ67" s="203"/>
      <c r="HR67" s="203"/>
      <c r="HS67" s="203"/>
      <c r="HT67" s="203"/>
      <c r="HU67" s="203"/>
      <c r="HV67" s="203"/>
      <c r="HW67" s="203"/>
      <c r="HX67" s="203"/>
      <c r="HY67" s="203"/>
      <c r="HZ67" s="203"/>
      <c r="IA67" s="203"/>
      <c r="IB67" s="203"/>
      <c r="IC67" s="203"/>
      <c r="ID67" s="203"/>
      <c r="IE67" s="203"/>
      <c r="IF67" s="203"/>
      <c r="IG67" s="203"/>
      <c r="IH67" s="203"/>
      <c r="II67" s="203"/>
      <c r="IJ67" s="203"/>
      <c r="IK67" s="203"/>
      <c r="IL67" s="203"/>
      <c r="IM67" s="203"/>
      <c r="IN67" s="203"/>
      <c r="IO67" s="203"/>
      <c r="IP67" s="203"/>
    </row>
    <row r="68" spans="1:250" s="262" customFormat="1" ht="24" customHeight="1">
      <c r="A68" s="203"/>
      <c r="B68" s="234"/>
      <c r="C68" s="203"/>
      <c r="D68" s="228"/>
      <c r="E68" s="203"/>
      <c r="F68" s="203"/>
      <c r="G68" s="203"/>
      <c r="H68" s="203"/>
      <c r="I68" s="203"/>
      <c r="J68" s="203"/>
      <c r="K68" s="203"/>
      <c r="L68" s="203"/>
      <c r="M68" s="203"/>
      <c r="N68" s="203"/>
      <c r="O68" s="203"/>
      <c r="P68" s="203"/>
      <c r="Q68" s="203"/>
      <c r="R68" s="203"/>
      <c r="S68" s="203"/>
      <c r="T68" s="203"/>
      <c r="U68" s="203"/>
      <c r="V68" s="203"/>
      <c r="W68" s="203"/>
      <c r="X68" s="203"/>
      <c r="Y68" s="203"/>
      <c r="Z68" s="203"/>
      <c r="AA68" s="203"/>
      <c r="AB68" s="203"/>
      <c r="AC68" s="203"/>
      <c r="AD68" s="203"/>
      <c r="AE68" s="203"/>
      <c r="AF68" s="203"/>
      <c r="AG68" s="203"/>
      <c r="AH68" s="203"/>
      <c r="AI68" s="203"/>
      <c r="AJ68" s="203"/>
      <c r="AK68" s="203"/>
      <c r="AL68" s="203"/>
      <c r="AM68" s="203"/>
      <c r="AN68" s="203"/>
      <c r="AO68" s="203"/>
      <c r="AP68" s="203"/>
      <c r="AQ68" s="203"/>
      <c r="AR68" s="203"/>
      <c r="AS68" s="203"/>
      <c r="AT68" s="203"/>
      <c r="AU68" s="203"/>
      <c r="AV68" s="203"/>
      <c r="AW68" s="203"/>
      <c r="AX68" s="203"/>
      <c r="AY68" s="203"/>
      <c r="AZ68" s="203"/>
      <c r="BA68" s="203"/>
      <c r="BB68" s="203"/>
      <c r="BC68" s="203"/>
      <c r="BD68" s="203"/>
      <c r="BE68" s="203"/>
      <c r="BF68" s="203"/>
      <c r="BG68" s="203"/>
      <c r="BH68" s="203"/>
      <c r="BI68" s="203"/>
      <c r="BJ68" s="203"/>
      <c r="BK68" s="203"/>
      <c r="BL68" s="203"/>
      <c r="BM68" s="203"/>
      <c r="BN68" s="203"/>
      <c r="BO68" s="203"/>
      <c r="BP68" s="203"/>
      <c r="BQ68" s="203"/>
      <c r="BR68" s="203"/>
      <c r="BS68" s="203"/>
      <c r="BT68" s="203"/>
      <c r="BU68" s="203"/>
      <c r="BV68" s="203"/>
      <c r="BW68" s="203"/>
      <c r="BX68" s="203"/>
      <c r="BY68" s="203"/>
      <c r="BZ68" s="203"/>
      <c r="CA68" s="203"/>
      <c r="CB68" s="203"/>
      <c r="CC68" s="203"/>
      <c r="CD68" s="203"/>
      <c r="CE68" s="203"/>
      <c r="CF68" s="203"/>
      <c r="CG68" s="203"/>
      <c r="CH68" s="203"/>
      <c r="CI68" s="203"/>
      <c r="CJ68" s="203"/>
      <c r="CK68" s="203"/>
      <c r="CL68" s="203"/>
      <c r="CM68" s="203"/>
      <c r="CN68" s="203"/>
      <c r="CO68" s="203"/>
      <c r="CP68" s="203"/>
      <c r="CQ68" s="203"/>
      <c r="CR68" s="203"/>
      <c r="CS68" s="203"/>
      <c r="CT68" s="203"/>
      <c r="CU68" s="203"/>
      <c r="CV68" s="203"/>
      <c r="CW68" s="203"/>
      <c r="CX68" s="203"/>
      <c r="CY68" s="203"/>
      <c r="CZ68" s="203"/>
      <c r="DA68" s="203"/>
      <c r="DB68" s="203"/>
      <c r="DC68" s="203"/>
      <c r="DD68" s="203"/>
      <c r="DE68" s="203"/>
      <c r="DF68" s="203"/>
      <c r="DG68" s="203"/>
      <c r="DH68" s="203"/>
      <c r="DI68" s="203"/>
      <c r="DJ68" s="203"/>
      <c r="DK68" s="203"/>
      <c r="DL68" s="203"/>
      <c r="DM68" s="203"/>
      <c r="DN68" s="203"/>
      <c r="DO68" s="203"/>
      <c r="DP68" s="203"/>
      <c r="DQ68" s="203"/>
      <c r="DR68" s="203"/>
      <c r="DS68" s="203"/>
      <c r="DT68" s="203"/>
      <c r="DU68" s="203"/>
      <c r="DV68" s="203"/>
      <c r="DW68" s="203"/>
      <c r="DX68" s="203"/>
      <c r="DY68" s="203"/>
      <c r="DZ68" s="203"/>
      <c r="EA68" s="203"/>
      <c r="EB68" s="203"/>
      <c r="EC68" s="203"/>
      <c r="ED68" s="203"/>
      <c r="EE68" s="203"/>
      <c r="EF68" s="203"/>
      <c r="EG68" s="203"/>
      <c r="EH68" s="203"/>
      <c r="EI68" s="203"/>
      <c r="EJ68" s="203"/>
      <c r="EK68" s="203"/>
      <c r="EL68" s="203"/>
      <c r="EM68" s="203"/>
      <c r="EN68" s="203"/>
      <c r="EO68" s="203"/>
      <c r="EP68" s="203"/>
      <c r="EQ68" s="203"/>
      <c r="ER68" s="203"/>
      <c r="ES68" s="203"/>
      <c r="ET68" s="203"/>
      <c r="EU68" s="203"/>
      <c r="EV68" s="203"/>
      <c r="EW68" s="203"/>
      <c r="EX68" s="203"/>
      <c r="EY68" s="203"/>
      <c r="EZ68" s="203"/>
      <c r="FA68" s="203"/>
      <c r="FB68" s="203"/>
      <c r="FC68" s="203"/>
      <c r="FD68" s="203"/>
      <c r="FE68" s="203"/>
      <c r="FF68" s="203"/>
      <c r="FG68" s="203"/>
      <c r="FH68" s="203"/>
      <c r="FI68" s="203"/>
      <c r="FJ68" s="203"/>
      <c r="FK68" s="203"/>
      <c r="FL68" s="203"/>
      <c r="FM68" s="203"/>
      <c r="FN68" s="203"/>
      <c r="FO68" s="203"/>
      <c r="FP68" s="203"/>
      <c r="FQ68" s="203"/>
      <c r="FR68" s="203"/>
      <c r="FS68" s="203"/>
      <c r="FT68" s="203"/>
      <c r="FU68" s="203"/>
      <c r="FV68" s="203"/>
      <c r="FW68" s="203"/>
      <c r="FX68" s="203"/>
      <c r="FY68" s="203"/>
      <c r="FZ68" s="203"/>
      <c r="GA68" s="203"/>
      <c r="GB68" s="203"/>
      <c r="GC68" s="203"/>
      <c r="GD68" s="203"/>
      <c r="GE68" s="203"/>
      <c r="GF68" s="203"/>
      <c r="GG68" s="203"/>
      <c r="GH68" s="203"/>
      <c r="GI68" s="203"/>
      <c r="GJ68" s="203"/>
      <c r="GK68" s="203"/>
      <c r="GL68" s="203"/>
      <c r="GM68" s="203"/>
      <c r="GN68" s="203"/>
      <c r="GO68" s="203"/>
      <c r="GP68" s="203"/>
      <c r="GQ68" s="203"/>
      <c r="GR68" s="203"/>
      <c r="GS68" s="203"/>
      <c r="GT68" s="203"/>
      <c r="GU68" s="203"/>
      <c r="GV68" s="203"/>
      <c r="GW68" s="203"/>
      <c r="GX68" s="203"/>
      <c r="GY68" s="203"/>
      <c r="GZ68" s="203"/>
      <c r="HA68" s="203"/>
      <c r="HB68" s="203"/>
      <c r="HC68" s="203"/>
      <c r="HD68" s="203"/>
      <c r="HE68" s="203"/>
      <c r="HF68" s="203"/>
      <c r="HG68" s="203"/>
      <c r="HH68" s="203"/>
      <c r="HI68" s="203"/>
      <c r="HJ68" s="203"/>
      <c r="HK68" s="203"/>
      <c r="HL68" s="203"/>
      <c r="HM68" s="203"/>
      <c r="HN68" s="203"/>
      <c r="HO68" s="203"/>
      <c r="HP68" s="203"/>
      <c r="HQ68" s="203"/>
      <c r="HR68" s="203"/>
      <c r="HS68" s="203"/>
      <c r="HT68" s="203"/>
      <c r="HU68" s="203"/>
      <c r="HV68" s="203"/>
      <c r="HW68" s="203"/>
      <c r="HX68" s="203"/>
      <c r="HY68" s="203"/>
      <c r="HZ68" s="203"/>
      <c r="IA68" s="203"/>
      <c r="IB68" s="203"/>
      <c r="IC68" s="203"/>
      <c r="ID68" s="203"/>
      <c r="IE68" s="203"/>
      <c r="IF68" s="203"/>
      <c r="IG68" s="203"/>
      <c r="IH68" s="203"/>
      <c r="II68" s="203"/>
      <c r="IJ68" s="203"/>
      <c r="IK68" s="203"/>
      <c r="IL68" s="203"/>
      <c r="IM68" s="203"/>
      <c r="IN68" s="203"/>
      <c r="IO68" s="203"/>
      <c r="IP68" s="203"/>
    </row>
    <row r="69" spans="1:250" s="262" customFormat="1" ht="24" customHeight="1">
      <c r="A69" s="203"/>
      <c r="B69" s="234"/>
      <c r="C69" s="203"/>
      <c r="D69" s="228"/>
      <c r="E69" s="203"/>
      <c r="F69" s="203"/>
      <c r="G69" s="203"/>
      <c r="H69" s="203"/>
      <c r="I69" s="203"/>
      <c r="J69" s="203"/>
      <c r="K69" s="203"/>
      <c r="L69" s="203"/>
      <c r="M69" s="203"/>
      <c r="N69" s="203"/>
      <c r="O69" s="203"/>
      <c r="P69" s="203"/>
      <c r="Q69" s="203"/>
      <c r="R69" s="203"/>
      <c r="S69" s="203"/>
      <c r="T69" s="203"/>
      <c r="U69" s="203"/>
      <c r="V69" s="203"/>
      <c r="W69" s="203"/>
      <c r="X69" s="203"/>
      <c r="Y69" s="203"/>
      <c r="Z69" s="203"/>
      <c r="AA69" s="203"/>
      <c r="AB69" s="203"/>
      <c r="AC69" s="203"/>
      <c r="AD69" s="203"/>
      <c r="AE69" s="203"/>
      <c r="AF69" s="203"/>
      <c r="AG69" s="203"/>
      <c r="AH69" s="203"/>
      <c r="AI69" s="203"/>
      <c r="AJ69" s="203"/>
      <c r="AK69" s="203"/>
      <c r="AL69" s="203"/>
      <c r="AM69" s="203"/>
      <c r="AN69" s="203"/>
      <c r="AO69" s="203"/>
      <c r="AP69" s="203"/>
      <c r="AQ69" s="203"/>
      <c r="AR69" s="203"/>
      <c r="AS69" s="203"/>
      <c r="AT69" s="203"/>
      <c r="AU69" s="203"/>
      <c r="AV69" s="203"/>
      <c r="AW69" s="203"/>
      <c r="AX69" s="203"/>
      <c r="AY69" s="203"/>
      <c r="AZ69" s="203"/>
      <c r="BA69" s="203"/>
      <c r="BB69" s="203"/>
      <c r="BC69" s="203"/>
      <c r="BD69" s="203"/>
      <c r="BE69" s="203"/>
      <c r="BF69" s="203"/>
      <c r="BG69" s="203"/>
      <c r="BH69" s="203"/>
      <c r="BI69" s="203"/>
      <c r="BJ69" s="203"/>
      <c r="BK69" s="203"/>
      <c r="BL69" s="203"/>
      <c r="BM69" s="203"/>
      <c r="BN69" s="203"/>
      <c r="BO69" s="203"/>
      <c r="BP69" s="203"/>
      <c r="BQ69" s="203"/>
      <c r="BR69" s="203"/>
      <c r="BS69" s="203"/>
      <c r="BT69" s="203"/>
      <c r="BU69" s="203"/>
      <c r="BV69" s="203"/>
      <c r="BW69" s="203"/>
      <c r="BX69" s="203"/>
      <c r="BY69" s="203"/>
      <c r="BZ69" s="203"/>
      <c r="CA69" s="203"/>
      <c r="CB69" s="203"/>
      <c r="CC69" s="203"/>
      <c r="CD69" s="203"/>
      <c r="CE69" s="203"/>
      <c r="CF69" s="203"/>
      <c r="CG69" s="203"/>
      <c r="CH69" s="203"/>
      <c r="CI69" s="203"/>
      <c r="CJ69" s="203"/>
      <c r="CK69" s="203"/>
      <c r="CL69" s="203"/>
      <c r="CM69" s="203"/>
      <c r="CN69" s="203"/>
      <c r="CO69" s="203"/>
      <c r="CP69" s="203"/>
      <c r="CQ69" s="203"/>
      <c r="CR69" s="203"/>
      <c r="CS69" s="203"/>
      <c r="CT69" s="203"/>
      <c r="CU69" s="203"/>
      <c r="CV69" s="203"/>
      <c r="CW69" s="203"/>
      <c r="CX69" s="203"/>
      <c r="CY69" s="203"/>
      <c r="CZ69" s="203"/>
      <c r="DA69" s="203"/>
      <c r="DB69" s="203"/>
      <c r="DC69" s="203"/>
      <c r="DD69" s="203"/>
      <c r="DE69" s="203"/>
      <c r="DF69" s="203"/>
      <c r="DG69" s="203"/>
      <c r="DH69" s="203"/>
      <c r="DI69" s="203"/>
      <c r="DJ69" s="203"/>
      <c r="DK69" s="203"/>
      <c r="DL69" s="203"/>
      <c r="DM69" s="203"/>
      <c r="DN69" s="203"/>
      <c r="DO69" s="203"/>
      <c r="DP69" s="203"/>
      <c r="DQ69" s="203"/>
      <c r="DR69" s="203"/>
      <c r="DS69" s="203"/>
      <c r="DT69" s="203"/>
      <c r="DU69" s="203"/>
      <c r="DV69" s="203"/>
      <c r="DW69" s="203"/>
      <c r="DX69" s="203"/>
      <c r="DY69" s="203"/>
      <c r="DZ69" s="203"/>
      <c r="EA69" s="203"/>
      <c r="EB69" s="203"/>
      <c r="EC69" s="203"/>
      <c r="ED69" s="203"/>
      <c r="EE69" s="203"/>
      <c r="EF69" s="203"/>
      <c r="EG69" s="203"/>
      <c r="EH69" s="203"/>
      <c r="EI69" s="203"/>
      <c r="EJ69" s="203"/>
      <c r="EK69" s="203"/>
      <c r="EL69" s="203"/>
      <c r="EM69" s="203"/>
      <c r="EN69" s="203"/>
      <c r="EO69" s="203"/>
      <c r="EP69" s="203"/>
      <c r="EQ69" s="203"/>
      <c r="ER69" s="203"/>
      <c r="ES69" s="203"/>
      <c r="ET69" s="203"/>
      <c r="EU69" s="203"/>
      <c r="EV69" s="203"/>
      <c r="EW69" s="203"/>
      <c r="EX69" s="203"/>
      <c r="EY69" s="203"/>
      <c r="EZ69" s="203"/>
      <c r="FA69" s="203"/>
      <c r="FB69" s="203"/>
      <c r="FC69" s="203"/>
      <c r="FD69" s="203"/>
      <c r="FE69" s="203"/>
      <c r="FF69" s="203"/>
      <c r="FG69" s="203"/>
      <c r="FH69" s="203"/>
      <c r="FI69" s="203"/>
      <c r="FJ69" s="203"/>
      <c r="FK69" s="203"/>
      <c r="FL69" s="203"/>
      <c r="FM69" s="203"/>
      <c r="FN69" s="203"/>
      <c r="FO69" s="203"/>
      <c r="FP69" s="203"/>
      <c r="FQ69" s="203"/>
      <c r="FR69" s="203"/>
      <c r="FS69" s="203"/>
      <c r="FT69" s="203"/>
      <c r="FU69" s="203"/>
      <c r="FV69" s="203"/>
      <c r="FW69" s="203"/>
      <c r="FX69" s="203"/>
      <c r="FY69" s="203"/>
      <c r="FZ69" s="203"/>
      <c r="GA69" s="203"/>
      <c r="GB69" s="203"/>
      <c r="GC69" s="203"/>
      <c r="GD69" s="203"/>
      <c r="GE69" s="203"/>
      <c r="GF69" s="203"/>
      <c r="GG69" s="203"/>
      <c r="GH69" s="203"/>
      <c r="GI69" s="203"/>
      <c r="GJ69" s="203"/>
      <c r="GK69" s="203"/>
      <c r="GL69" s="203"/>
      <c r="GM69" s="203"/>
      <c r="GN69" s="203"/>
      <c r="GO69" s="203"/>
      <c r="GP69" s="203"/>
      <c r="GQ69" s="203"/>
      <c r="GR69" s="203"/>
      <c r="GS69" s="203"/>
      <c r="GT69" s="203"/>
      <c r="GU69" s="203"/>
      <c r="GV69" s="203"/>
      <c r="GW69" s="203"/>
      <c r="GX69" s="203"/>
      <c r="GY69" s="203"/>
      <c r="GZ69" s="203"/>
      <c r="HA69" s="203"/>
      <c r="HB69" s="203"/>
      <c r="HC69" s="203"/>
      <c r="HD69" s="203"/>
      <c r="HE69" s="203"/>
      <c r="HF69" s="203"/>
      <c r="HG69" s="203"/>
      <c r="HH69" s="203"/>
      <c r="HI69" s="203"/>
      <c r="HJ69" s="203"/>
      <c r="HK69" s="203"/>
      <c r="HL69" s="203"/>
      <c r="HM69" s="203"/>
      <c r="HN69" s="203"/>
      <c r="HO69" s="203"/>
      <c r="HP69" s="203"/>
      <c r="HQ69" s="203"/>
      <c r="HR69" s="203"/>
      <c r="HS69" s="203"/>
      <c r="HT69" s="203"/>
      <c r="HU69" s="203"/>
      <c r="HV69" s="203"/>
      <c r="HW69" s="203"/>
      <c r="HX69" s="203"/>
      <c r="HY69" s="203"/>
      <c r="HZ69" s="203"/>
      <c r="IA69" s="203"/>
      <c r="IB69" s="203"/>
      <c r="IC69" s="203"/>
      <c r="ID69" s="203"/>
      <c r="IE69" s="203"/>
      <c r="IF69" s="203"/>
      <c r="IG69" s="203"/>
      <c r="IH69" s="203"/>
      <c r="II69" s="203"/>
      <c r="IJ69" s="203"/>
      <c r="IK69" s="203"/>
      <c r="IL69" s="203"/>
      <c r="IM69" s="203"/>
      <c r="IN69" s="203"/>
      <c r="IO69" s="203"/>
      <c r="IP69" s="203"/>
    </row>
    <row r="70" spans="1:250" s="262" customFormat="1" ht="24" customHeight="1">
      <c r="A70" s="203"/>
      <c r="B70" s="234"/>
      <c r="C70" s="203"/>
      <c r="D70" s="228"/>
      <c r="E70" s="203"/>
      <c r="F70" s="203"/>
      <c r="G70" s="203"/>
      <c r="H70" s="203"/>
      <c r="I70" s="203"/>
      <c r="J70" s="203"/>
      <c r="K70" s="203"/>
      <c r="L70" s="203"/>
      <c r="M70" s="203"/>
      <c r="N70" s="203"/>
      <c r="O70" s="203"/>
      <c r="P70" s="203"/>
      <c r="Q70" s="203"/>
      <c r="R70" s="203"/>
      <c r="S70" s="203"/>
      <c r="T70" s="203"/>
      <c r="U70" s="203"/>
      <c r="V70" s="203"/>
      <c r="W70" s="203"/>
      <c r="X70" s="203"/>
      <c r="Y70" s="203"/>
      <c r="Z70" s="203"/>
      <c r="AA70" s="203"/>
      <c r="AB70" s="203"/>
      <c r="AC70" s="203"/>
      <c r="AD70" s="203"/>
      <c r="AE70" s="203"/>
      <c r="AF70" s="203"/>
      <c r="AG70" s="203"/>
      <c r="AH70" s="203"/>
      <c r="AI70" s="203"/>
      <c r="AJ70" s="203"/>
      <c r="AK70" s="203"/>
      <c r="AL70" s="203"/>
      <c r="AM70" s="203"/>
      <c r="AN70" s="203"/>
      <c r="AO70" s="203"/>
      <c r="AP70" s="203"/>
      <c r="AQ70" s="203"/>
      <c r="AR70" s="203"/>
      <c r="AS70" s="203"/>
      <c r="AT70" s="203"/>
      <c r="AU70" s="203"/>
      <c r="AV70" s="203"/>
      <c r="AW70" s="203"/>
      <c r="AX70" s="203"/>
      <c r="AY70" s="203"/>
      <c r="AZ70" s="203"/>
      <c r="BA70" s="203"/>
      <c r="BB70" s="203"/>
      <c r="BC70" s="203"/>
      <c r="BD70" s="203"/>
      <c r="BE70" s="203"/>
      <c r="BF70" s="203"/>
      <c r="BG70" s="203"/>
      <c r="BH70" s="203"/>
      <c r="BI70" s="203"/>
      <c r="BJ70" s="203"/>
      <c r="BK70" s="203"/>
      <c r="BL70" s="203"/>
      <c r="BM70" s="203"/>
      <c r="BN70" s="203"/>
      <c r="BO70" s="203"/>
      <c r="BP70" s="203"/>
      <c r="BQ70" s="203"/>
      <c r="BR70" s="203"/>
      <c r="BS70" s="203"/>
      <c r="BT70" s="203"/>
      <c r="BU70" s="203"/>
      <c r="BV70" s="203"/>
      <c r="BW70" s="203"/>
      <c r="BX70" s="203"/>
      <c r="BY70" s="203"/>
      <c r="BZ70" s="203"/>
      <c r="CA70" s="203"/>
      <c r="CB70" s="203"/>
      <c r="CC70" s="203"/>
      <c r="CD70" s="203"/>
      <c r="CE70" s="203"/>
      <c r="CF70" s="203"/>
      <c r="CG70" s="203"/>
      <c r="CH70" s="203"/>
      <c r="CI70" s="203"/>
      <c r="CJ70" s="203"/>
      <c r="CK70" s="203"/>
      <c r="CL70" s="203"/>
      <c r="CM70" s="203"/>
      <c r="CN70" s="203"/>
      <c r="CO70" s="203"/>
      <c r="CP70" s="203"/>
      <c r="CQ70" s="203"/>
      <c r="CR70" s="203"/>
      <c r="CS70" s="203"/>
      <c r="CT70" s="203"/>
      <c r="CU70" s="203"/>
      <c r="CV70" s="203"/>
      <c r="CW70" s="203"/>
      <c r="CX70" s="203"/>
      <c r="CY70" s="203"/>
      <c r="CZ70" s="203"/>
      <c r="DA70" s="203"/>
      <c r="DB70" s="203"/>
      <c r="DC70" s="203"/>
      <c r="DD70" s="203"/>
      <c r="DE70" s="203"/>
      <c r="DF70" s="203"/>
      <c r="DG70" s="203"/>
      <c r="DH70" s="203"/>
      <c r="DI70" s="203"/>
      <c r="DJ70" s="203"/>
      <c r="DK70" s="203"/>
      <c r="DL70" s="203"/>
      <c r="DM70" s="203"/>
      <c r="DN70" s="203"/>
      <c r="DO70" s="203"/>
      <c r="DP70" s="203"/>
      <c r="DQ70" s="203"/>
      <c r="DR70" s="203"/>
      <c r="DS70" s="203"/>
      <c r="DT70" s="203"/>
      <c r="DU70" s="203"/>
      <c r="DV70" s="203"/>
      <c r="DW70" s="203"/>
      <c r="DX70" s="203"/>
      <c r="DY70" s="203"/>
      <c r="DZ70" s="203"/>
      <c r="EA70" s="203"/>
      <c r="EB70" s="203"/>
      <c r="EC70" s="203"/>
      <c r="ED70" s="203"/>
      <c r="EE70" s="203"/>
      <c r="EF70" s="203"/>
      <c r="EG70" s="203"/>
      <c r="EH70" s="203"/>
      <c r="EI70" s="203"/>
      <c r="EJ70" s="203"/>
      <c r="EK70" s="203"/>
      <c r="EL70" s="203"/>
      <c r="EM70" s="203"/>
      <c r="EN70" s="203"/>
      <c r="EO70" s="203"/>
      <c r="EP70" s="203"/>
      <c r="EQ70" s="203"/>
      <c r="ER70" s="203"/>
      <c r="ES70" s="203"/>
      <c r="ET70" s="203"/>
      <c r="EU70" s="203"/>
      <c r="EV70" s="203"/>
      <c r="EW70" s="203"/>
      <c r="EX70" s="203"/>
      <c r="EY70" s="203"/>
      <c r="EZ70" s="203"/>
      <c r="FA70" s="203"/>
      <c r="FB70" s="203"/>
      <c r="FC70" s="203"/>
      <c r="FD70" s="203"/>
      <c r="FE70" s="203"/>
      <c r="FF70" s="203"/>
      <c r="FG70" s="203"/>
      <c r="FH70" s="203"/>
      <c r="FI70" s="203"/>
      <c r="FJ70" s="203"/>
      <c r="FK70" s="203"/>
      <c r="FL70" s="203"/>
      <c r="FM70" s="203"/>
      <c r="FN70" s="203"/>
      <c r="FO70" s="203"/>
      <c r="FP70" s="203"/>
      <c r="FQ70" s="203"/>
      <c r="FR70" s="203"/>
      <c r="FS70" s="203"/>
      <c r="FT70" s="203"/>
      <c r="FU70" s="203"/>
      <c r="FV70" s="203"/>
      <c r="FW70" s="203"/>
      <c r="FX70" s="203"/>
      <c r="FY70" s="203"/>
      <c r="FZ70" s="203"/>
      <c r="GA70" s="203"/>
      <c r="GB70" s="203"/>
      <c r="GC70" s="203"/>
      <c r="GD70" s="203"/>
      <c r="GE70" s="203"/>
      <c r="GF70" s="203"/>
      <c r="GG70" s="203"/>
      <c r="GH70" s="203"/>
      <c r="GI70" s="203"/>
      <c r="GJ70" s="203"/>
      <c r="GK70" s="203"/>
      <c r="GL70" s="203"/>
      <c r="GM70" s="203"/>
      <c r="GN70" s="203"/>
      <c r="GO70" s="203"/>
      <c r="GP70" s="203"/>
      <c r="GQ70" s="203"/>
      <c r="GR70" s="203"/>
      <c r="GS70" s="203"/>
      <c r="GT70" s="203"/>
      <c r="GU70" s="203"/>
      <c r="GV70" s="203"/>
      <c r="GW70" s="203"/>
      <c r="GX70" s="203"/>
      <c r="GY70" s="203"/>
      <c r="GZ70" s="203"/>
      <c r="HA70" s="203"/>
      <c r="HB70" s="203"/>
      <c r="HC70" s="203"/>
      <c r="HD70" s="203"/>
      <c r="HE70" s="203"/>
      <c r="HF70" s="203"/>
      <c r="HG70" s="203"/>
      <c r="HH70" s="203"/>
      <c r="HI70" s="203"/>
      <c r="HJ70" s="203"/>
      <c r="HK70" s="203"/>
      <c r="HL70" s="203"/>
      <c r="HM70" s="203"/>
      <c r="HN70" s="203"/>
      <c r="HO70" s="203"/>
      <c r="HP70" s="203"/>
      <c r="HQ70" s="203"/>
      <c r="HR70" s="203"/>
      <c r="HS70" s="203"/>
      <c r="HT70" s="203"/>
      <c r="HU70" s="203"/>
      <c r="HV70" s="203"/>
      <c r="HW70" s="203"/>
      <c r="HX70" s="203"/>
      <c r="HY70" s="203"/>
      <c r="HZ70" s="203"/>
      <c r="IA70" s="203"/>
      <c r="IB70" s="203"/>
      <c r="IC70" s="203"/>
      <c r="ID70" s="203"/>
      <c r="IE70" s="203"/>
      <c r="IF70" s="203"/>
      <c r="IG70" s="203"/>
      <c r="IH70" s="203"/>
      <c r="II70" s="203"/>
      <c r="IJ70" s="203"/>
      <c r="IK70" s="203"/>
      <c r="IL70" s="203"/>
      <c r="IM70" s="203"/>
      <c r="IN70" s="203"/>
      <c r="IO70" s="203"/>
      <c r="IP70" s="203"/>
    </row>
    <row r="71" spans="1:250" s="262" customFormat="1" ht="24" customHeight="1">
      <c r="A71" s="203"/>
      <c r="B71" s="234"/>
      <c r="C71" s="203"/>
      <c r="D71" s="228"/>
      <c r="E71" s="203"/>
      <c r="F71" s="203"/>
      <c r="G71" s="203"/>
      <c r="H71" s="203"/>
      <c r="I71" s="203"/>
      <c r="J71" s="203"/>
      <c r="K71" s="203"/>
      <c r="L71" s="203"/>
      <c r="M71" s="203"/>
      <c r="N71" s="203"/>
      <c r="O71" s="203"/>
      <c r="P71" s="203"/>
      <c r="Q71" s="203"/>
      <c r="R71" s="203"/>
      <c r="S71" s="203"/>
      <c r="T71" s="203"/>
      <c r="U71" s="203"/>
      <c r="V71" s="203"/>
      <c r="W71" s="203"/>
      <c r="X71" s="203"/>
      <c r="Y71" s="203"/>
      <c r="Z71" s="203"/>
      <c r="AA71" s="203"/>
      <c r="AB71" s="203"/>
      <c r="AC71" s="203"/>
      <c r="AD71" s="203"/>
      <c r="AE71" s="203"/>
      <c r="AF71" s="203"/>
      <c r="AG71" s="203"/>
      <c r="AH71" s="203"/>
      <c r="AI71" s="203"/>
      <c r="AJ71" s="203"/>
      <c r="AK71" s="203"/>
      <c r="AL71" s="203"/>
      <c r="AM71" s="203"/>
      <c r="AN71" s="203"/>
      <c r="AO71" s="203"/>
      <c r="AP71" s="203"/>
      <c r="AQ71" s="203"/>
      <c r="AR71" s="203"/>
      <c r="AS71" s="203"/>
      <c r="AT71" s="203"/>
      <c r="AU71" s="203"/>
      <c r="AV71" s="203"/>
      <c r="AW71" s="203"/>
      <c r="AX71" s="203"/>
      <c r="AY71" s="203"/>
      <c r="AZ71" s="203"/>
      <c r="BA71" s="203"/>
      <c r="BB71" s="203"/>
      <c r="BC71" s="203"/>
      <c r="BD71" s="203"/>
      <c r="BE71" s="203"/>
      <c r="BF71" s="203"/>
      <c r="BG71" s="203"/>
      <c r="BH71" s="203"/>
      <c r="BI71" s="203"/>
      <c r="BJ71" s="203"/>
      <c r="BK71" s="203"/>
      <c r="BL71" s="203"/>
      <c r="BM71" s="203"/>
      <c r="BN71" s="203"/>
      <c r="BO71" s="203"/>
      <c r="BP71" s="203"/>
      <c r="BQ71" s="203"/>
      <c r="BR71" s="203"/>
      <c r="BS71" s="203"/>
      <c r="BT71" s="203"/>
      <c r="BU71" s="203"/>
      <c r="BV71" s="203"/>
      <c r="BW71" s="203"/>
      <c r="BX71" s="203"/>
      <c r="BY71" s="203"/>
      <c r="BZ71" s="203"/>
      <c r="CA71" s="203"/>
      <c r="CB71" s="203"/>
      <c r="CC71" s="203"/>
      <c r="CD71" s="203"/>
      <c r="CE71" s="203"/>
      <c r="CF71" s="203"/>
      <c r="CG71" s="203"/>
      <c r="CH71" s="203"/>
      <c r="CI71" s="203"/>
      <c r="CJ71" s="203"/>
      <c r="CK71" s="203"/>
      <c r="CL71" s="203"/>
      <c r="CM71" s="203"/>
      <c r="CN71" s="203"/>
      <c r="CO71" s="203"/>
      <c r="CP71" s="203"/>
      <c r="CQ71" s="203"/>
      <c r="CR71" s="203"/>
      <c r="CS71" s="203"/>
      <c r="CT71" s="203"/>
      <c r="CU71" s="203"/>
      <c r="CV71" s="203"/>
      <c r="CW71" s="203"/>
      <c r="CX71" s="203"/>
      <c r="CY71" s="203"/>
      <c r="CZ71" s="203"/>
      <c r="DA71" s="203"/>
      <c r="DB71" s="203"/>
      <c r="DC71" s="203"/>
      <c r="DD71" s="203"/>
      <c r="DE71" s="203"/>
      <c r="DF71" s="203"/>
      <c r="DG71" s="203"/>
      <c r="DH71" s="203"/>
      <c r="DI71" s="203"/>
      <c r="DJ71" s="203"/>
      <c r="DK71" s="203"/>
      <c r="DL71" s="203"/>
      <c r="DM71" s="203"/>
      <c r="DN71" s="203"/>
      <c r="DO71" s="203"/>
      <c r="DP71" s="203"/>
      <c r="DQ71" s="203"/>
      <c r="DR71" s="203"/>
      <c r="DS71" s="203"/>
      <c r="DT71" s="203"/>
      <c r="DU71" s="203"/>
      <c r="DV71" s="203"/>
      <c r="DW71" s="203"/>
      <c r="DX71" s="203"/>
      <c r="DY71" s="203"/>
      <c r="DZ71" s="203"/>
      <c r="EA71" s="203"/>
      <c r="EB71" s="203"/>
      <c r="EC71" s="203"/>
      <c r="ED71" s="203"/>
      <c r="EE71" s="203"/>
      <c r="EF71" s="203"/>
      <c r="EG71" s="203"/>
      <c r="EH71" s="203"/>
      <c r="EI71" s="203"/>
      <c r="EJ71" s="203"/>
      <c r="EK71" s="203"/>
      <c r="EL71" s="203"/>
      <c r="EM71" s="203"/>
      <c r="EN71" s="203"/>
      <c r="EO71" s="203"/>
      <c r="EP71" s="203"/>
      <c r="EQ71" s="203"/>
      <c r="ER71" s="203"/>
      <c r="ES71" s="203"/>
      <c r="ET71" s="203"/>
      <c r="EU71" s="203"/>
      <c r="EV71" s="203"/>
      <c r="EW71" s="203"/>
      <c r="EX71" s="203"/>
      <c r="EY71" s="203"/>
      <c r="EZ71" s="203"/>
      <c r="FA71" s="203"/>
      <c r="FB71" s="203"/>
      <c r="FC71" s="203"/>
      <c r="FD71" s="203"/>
      <c r="FE71" s="203"/>
      <c r="FF71" s="203"/>
      <c r="FG71" s="203"/>
      <c r="FH71" s="203"/>
      <c r="FI71" s="203"/>
      <c r="FJ71" s="203"/>
      <c r="FK71" s="203"/>
      <c r="FL71" s="203"/>
      <c r="FM71" s="203"/>
      <c r="FN71" s="203"/>
      <c r="FO71" s="203"/>
      <c r="FP71" s="203"/>
      <c r="FQ71" s="203"/>
      <c r="FR71" s="203"/>
      <c r="FS71" s="203"/>
      <c r="FT71" s="203"/>
      <c r="FU71" s="203"/>
      <c r="FV71" s="203"/>
      <c r="FW71" s="203"/>
      <c r="FX71" s="203"/>
      <c r="FY71" s="203"/>
      <c r="FZ71" s="203"/>
      <c r="GA71" s="203"/>
      <c r="GB71" s="203"/>
      <c r="GC71" s="203"/>
      <c r="GD71" s="203"/>
      <c r="GE71" s="203"/>
      <c r="GF71" s="203"/>
      <c r="GG71" s="203"/>
      <c r="GH71" s="203"/>
      <c r="GI71" s="203"/>
      <c r="GJ71" s="203"/>
      <c r="GK71" s="203"/>
      <c r="GL71" s="203"/>
      <c r="GM71" s="203"/>
      <c r="GN71" s="203"/>
      <c r="GO71" s="203"/>
      <c r="GP71" s="203"/>
      <c r="GQ71" s="203"/>
      <c r="GR71" s="203"/>
      <c r="GS71" s="203"/>
      <c r="GT71" s="203"/>
      <c r="GU71" s="203"/>
      <c r="GV71" s="203"/>
      <c r="GW71" s="203"/>
      <c r="GX71" s="203"/>
      <c r="GY71" s="203"/>
      <c r="GZ71" s="203"/>
      <c r="HA71" s="203"/>
      <c r="HB71" s="203"/>
      <c r="HC71" s="203"/>
      <c r="HD71" s="203"/>
      <c r="HE71" s="203"/>
      <c r="HF71" s="203"/>
      <c r="HG71" s="203"/>
      <c r="HH71" s="203"/>
      <c r="HI71" s="203"/>
      <c r="HJ71" s="203"/>
      <c r="HK71" s="203"/>
      <c r="HL71" s="203"/>
      <c r="HM71" s="203"/>
      <c r="HN71" s="203"/>
      <c r="HO71" s="203"/>
      <c r="HP71" s="203"/>
      <c r="HQ71" s="203"/>
      <c r="HR71" s="203"/>
      <c r="HS71" s="203"/>
      <c r="HT71" s="203"/>
      <c r="HU71" s="203"/>
      <c r="HV71" s="203"/>
      <c r="HW71" s="203"/>
      <c r="HX71" s="203"/>
      <c r="HY71" s="203"/>
      <c r="HZ71" s="203"/>
      <c r="IA71" s="203"/>
      <c r="IB71" s="203"/>
      <c r="IC71" s="203"/>
      <c r="ID71" s="203"/>
      <c r="IE71" s="203"/>
      <c r="IF71" s="203"/>
      <c r="IG71" s="203"/>
      <c r="IH71" s="203"/>
      <c r="II71" s="203"/>
      <c r="IJ71" s="203"/>
      <c r="IK71" s="203"/>
      <c r="IL71" s="203"/>
      <c r="IM71" s="203"/>
      <c r="IN71" s="203"/>
      <c r="IO71" s="203"/>
      <c r="IP71" s="203"/>
    </row>
    <row r="72" spans="1:250" s="262" customFormat="1" ht="24" customHeight="1">
      <c r="A72" s="203"/>
      <c r="B72" s="234"/>
      <c r="C72" s="203"/>
      <c r="D72" s="228"/>
      <c r="E72" s="203"/>
      <c r="F72" s="203"/>
      <c r="G72" s="203"/>
      <c r="H72" s="203"/>
      <c r="I72" s="203"/>
      <c r="J72" s="203"/>
      <c r="K72" s="203"/>
      <c r="L72" s="203"/>
      <c r="M72" s="203"/>
      <c r="N72" s="203"/>
      <c r="O72" s="203"/>
      <c r="P72" s="203"/>
      <c r="Q72" s="203"/>
      <c r="R72" s="203"/>
      <c r="S72" s="203"/>
      <c r="T72" s="203"/>
      <c r="U72" s="203"/>
      <c r="V72" s="203"/>
      <c r="W72" s="203"/>
      <c r="X72" s="203"/>
      <c r="Y72" s="203"/>
      <c r="Z72" s="203"/>
      <c r="AA72" s="203"/>
      <c r="AB72" s="203"/>
      <c r="AC72" s="203"/>
      <c r="AD72" s="203"/>
      <c r="AE72" s="203"/>
      <c r="AF72" s="203"/>
      <c r="AG72" s="203"/>
      <c r="AH72" s="203"/>
      <c r="AI72" s="203"/>
      <c r="AJ72" s="203"/>
      <c r="AK72" s="203"/>
      <c r="AL72" s="203"/>
      <c r="AM72" s="203"/>
      <c r="AN72" s="203"/>
      <c r="AO72" s="203"/>
      <c r="AP72" s="203"/>
      <c r="AQ72" s="203"/>
      <c r="AR72" s="203"/>
      <c r="AS72" s="203"/>
      <c r="AT72" s="203"/>
      <c r="AU72" s="203"/>
      <c r="AV72" s="203"/>
      <c r="AW72" s="203"/>
      <c r="AX72" s="203"/>
      <c r="AY72" s="203"/>
      <c r="AZ72" s="203"/>
      <c r="BA72" s="203"/>
      <c r="BB72" s="203"/>
      <c r="BC72" s="203"/>
      <c r="BD72" s="203"/>
      <c r="BE72" s="203"/>
      <c r="BF72" s="203"/>
      <c r="BG72" s="203"/>
      <c r="BH72" s="203"/>
      <c r="BI72" s="203"/>
      <c r="BJ72" s="203"/>
      <c r="BK72" s="203"/>
      <c r="BL72" s="203"/>
      <c r="BM72" s="203"/>
      <c r="BN72" s="203"/>
      <c r="BO72" s="203"/>
      <c r="BP72" s="203"/>
      <c r="BQ72" s="203"/>
      <c r="BR72" s="203"/>
      <c r="BS72" s="203"/>
      <c r="BT72" s="203"/>
      <c r="BU72" s="203"/>
      <c r="BV72" s="203"/>
      <c r="BW72" s="203"/>
      <c r="BX72" s="203"/>
      <c r="BY72" s="203"/>
      <c r="BZ72" s="203"/>
      <c r="CA72" s="203"/>
      <c r="CB72" s="203"/>
      <c r="CC72" s="203"/>
      <c r="CD72" s="203"/>
      <c r="CE72" s="203"/>
      <c r="CF72" s="203"/>
      <c r="CG72" s="203"/>
      <c r="CH72" s="203"/>
      <c r="CI72" s="203"/>
      <c r="CJ72" s="203"/>
      <c r="CK72" s="203"/>
      <c r="CL72" s="203"/>
      <c r="CM72" s="203"/>
      <c r="CN72" s="203"/>
      <c r="CO72" s="203"/>
      <c r="CP72" s="203"/>
      <c r="CQ72" s="203"/>
      <c r="CR72" s="203"/>
      <c r="CS72" s="203"/>
      <c r="CT72" s="203"/>
      <c r="CU72" s="203"/>
      <c r="CV72" s="203"/>
      <c r="CW72" s="203"/>
      <c r="CX72" s="203"/>
      <c r="CY72" s="203"/>
      <c r="CZ72" s="203"/>
      <c r="DA72" s="203"/>
      <c r="DB72" s="203"/>
      <c r="DC72" s="203"/>
      <c r="DD72" s="203"/>
      <c r="DE72" s="203"/>
      <c r="DF72" s="203"/>
      <c r="DG72" s="203"/>
      <c r="DH72" s="203"/>
      <c r="DI72" s="203"/>
      <c r="DJ72" s="203"/>
      <c r="DK72" s="203"/>
      <c r="DL72" s="203"/>
      <c r="DM72" s="203"/>
      <c r="DN72" s="203"/>
      <c r="DO72" s="203"/>
      <c r="DP72" s="203"/>
      <c r="DQ72" s="203"/>
      <c r="DR72" s="203"/>
      <c r="DS72" s="203"/>
      <c r="DT72" s="203"/>
      <c r="DU72" s="203"/>
      <c r="DV72" s="203"/>
      <c r="DW72" s="203"/>
      <c r="DX72" s="203"/>
      <c r="DY72" s="203"/>
      <c r="DZ72" s="203"/>
      <c r="EA72" s="203"/>
      <c r="EB72" s="203"/>
      <c r="EC72" s="203"/>
      <c r="ED72" s="203"/>
      <c r="EE72" s="203"/>
      <c r="EF72" s="203"/>
      <c r="EG72" s="203"/>
      <c r="EH72" s="203"/>
      <c r="EI72" s="203"/>
      <c r="EJ72" s="203"/>
      <c r="EK72" s="203"/>
      <c r="EL72" s="203"/>
      <c r="EM72" s="203"/>
      <c r="EN72" s="203"/>
      <c r="EO72" s="203"/>
      <c r="EP72" s="203"/>
      <c r="EQ72" s="203"/>
      <c r="ER72" s="203"/>
      <c r="ES72" s="203"/>
      <c r="ET72" s="203"/>
      <c r="EU72" s="203"/>
      <c r="EV72" s="203"/>
      <c r="EW72" s="203"/>
      <c r="EX72" s="203"/>
      <c r="EY72" s="203"/>
      <c r="EZ72" s="203"/>
      <c r="FA72" s="203"/>
      <c r="FB72" s="203"/>
      <c r="FC72" s="203"/>
      <c r="FD72" s="203"/>
      <c r="FE72" s="203"/>
      <c r="FF72" s="203"/>
      <c r="FG72" s="203"/>
      <c r="FH72" s="203"/>
      <c r="FI72" s="203"/>
      <c r="FJ72" s="203"/>
      <c r="FK72" s="203"/>
      <c r="FL72" s="203"/>
      <c r="FM72" s="203"/>
      <c r="FN72" s="203"/>
      <c r="FO72" s="203"/>
      <c r="FP72" s="203"/>
      <c r="FQ72" s="203"/>
      <c r="FR72" s="203"/>
      <c r="FS72" s="203"/>
      <c r="FT72" s="203"/>
      <c r="FU72" s="203"/>
      <c r="FV72" s="203"/>
      <c r="FW72" s="203"/>
      <c r="FX72" s="203"/>
      <c r="FY72" s="203"/>
      <c r="FZ72" s="203"/>
      <c r="GA72" s="203"/>
      <c r="GB72" s="203"/>
      <c r="GC72" s="203"/>
      <c r="GD72" s="203"/>
      <c r="GE72" s="203"/>
      <c r="GF72" s="203"/>
      <c r="GG72" s="203"/>
      <c r="GH72" s="203"/>
      <c r="GI72" s="203"/>
      <c r="GJ72" s="203"/>
      <c r="GK72" s="203"/>
      <c r="GL72" s="203"/>
      <c r="GM72" s="203"/>
      <c r="GN72" s="203"/>
      <c r="GO72" s="203"/>
      <c r="GP72" s="203"/>
      <c r="GQ72" s="203"/>
      <c r="GR72" s="203"/>
      <c r="GS72" s="203"/>
      <c r="GT72" s="203"/>
      <c r="GU72" s="203"/>
      <c r="GV72" s="203"/>
      <c r="GW72" s="203"/>
      <c r="GX72" s="203"/>
      <c r="GY72" s="203"/>
      <c r="GZ72" s="203"/>
      <c r="HA72" s="203"/>
      <c r="HB72" s="203"/>
      <c r="HC72" s="203"/>
      <c r="HD72" s="203"/>
      <c r="HE72" s="203"/>
      <c r="HF72" s="203"/>
      <c r="HG72" s="203"/>
      <c r="HH72" s="203"/>
      <c r="HI72" s="203"/>
      <c r="HJ72" s="203"/>
      <c r="HK72" s="203"/>
      <c r="HL72" s="203"/>
      <c r="HM72" s="203"/>
      <c r="HN72" s="203"/>
      <c r="HO72" s="203"/>
      <c r="HP72" s="203"/>
      <c r="HQ72" s="203"/>
      <c r="HR72" s="203"/>
      <c r="HS72" s="203"/>
      <c r="HT72" s="203"/>
      <c r="HU72" s="203"/>
      <c r="HV72" s="203"/>
      <c r="HW72" s="203"/>
      <c r="HX72" s="203"/>
      <c r="HY72" s="203"/>
      <c r="HZ72" s="203"/>
      <c r="IA72" s="203"/>
      <c r="IB72" s="203"/>
      <c r="IC72" s="203"/>
      <c r="ID72" s="203"/>
      <c r="IE72" s="203"/>
      <c r="IF72" s="203"/>
      <c r="IG72" s="203"/>
      <c r="IH72" s="203"/>
      <c r="II72" s="203"/>
      <c r="IJ72" s="203"/>
      <c r="IK72" s="203"/>
      <c r="IL72" s="203"/>
      <c r="IM72" s="203"/>
      <c r="IN72" s="203"/>
      <c r="IO72" s="203"/>
      <c r="IP72" s="203"/>
    </row>
    <row r="73" spans="1:250" s="262" customFormat="1" ht="24" customHeight="1">
      <c r="A73" s="203"/>
      <c r="B73" s="234"/>
      <c r="C73" s="203"/>
      <c r="D73" s="228"/>
      <c r="E73" s="203"/>
      <c r="F73" s="203"/>
      <c r="G73" s="203"/>
      <c r="H73" s="203"/>
      <c r="I73" s="203"/>
      <c r="J73" s="203"/>
      <c r="K73" s="203"/>
      <c r="L73" s="203"/>
      <c r="M73" s="203"/>
      <c r="N73" s="203"/>
      <c r="O73" s="203"/>
      <c r="P73" s="203"/>
      <c r="Q73" s="203"/>
      <c r="R73" s="203"/>
      <c r="S73" s="203"/>
      <c r="T73" s="203"/>
      <c r="U73" s="203"/>
      <c r="V73" s="203"/>
      <c r="W73" s="203"/>
      <c r="X73" s="203"/>
      <c r="Y73" s="203"/>
      <c r="Z73" s="203"/>
      <c r="AA73" s="203"/>
      <c r="AB73" s="203"/>
      <c r="AC73" s="203"/>
      <c r="AD73" s="203"/>
      <c r="AE73" s="203"/>
      <c r="AF73" s="203"/>
      <c r="AG73" s="203"/>
      <c r="AH73" s="203"/>
      <c r="AI73" s="203"/>
      <c r="AJ73" s="203"/>
      <c r="AK73" s="203"/>
      <c r="AL73" s="203"/>
      <c r="AM73" s="203"/>
      <c r="AN73" s="203"/>
      <c r="AO73" s="203"/>
      <c r="AP73" s="203"/>
      <c r="AQ73" s="203"/>
      <c r="AR73" s="203"/>
      <c r="AS73" s="203"/>
      <c r="AT73" s="203"/>
      <c r="AU73" s="203"/>
      <c r="AV73" s="203"/>
      <c r="AW73" s="203"/>
      <c r="AX73" s="203"/>
      <c r="AY73" s="203"/>
      <c r="AZ73" s="203"/>
      <c r="BA73" s="203"/>
      <c r="BB73" s="203"/>
      <c r="BC73" s="203"/>
      <c r="BD73" s="203"/>
      <c r="BE73" s="203"/>
      <c r="BF73" s="203"/>
      <c r="BG73" s="203"/>
      <c r="BH73" s="203"/>
      <c r="BI73" s="203"/>
      <c r="BJ73" s="203"/>
      <c r="BK73" s="203"/>
      <c r="BL73" s="203"/>
      <c r="BM73" s="203"/>
      <c r="BN73" s="203"/>
      <c r="BO73" s="203"/>
      <c r="BP73" s="203"/>
      <c r="BQ73" s="203"/>
      <c r="BR73" s="203"/>
      <c r="BS73" s="203"/>
      <c r="BT73" s="203"/>
      <c r="BU73" s="203"/>
      <c r="BV73" s="203"/>
      <c r="BW73" s="203"/>
      <c r="BX73" s="203"/>
      <c r="BY73" s="203"/>
      <c r="BZ73" s="203"/>
      <c r="CA73" s="203"/>
      <c r="CB73" s="203"/>
      <c r="CC73" s="203"/>
      <c r="CD73" s="203"/>
      <c r="CE73" s="203"/>
      <c r="CF73" s="203"/>
      <c r="CG73" s="203"/>
      <c r="CH73" s="203"/>
      <c r="CI73" s="203"/>
      <c r="CJ73" s="203"/>
      <c r="CK73" s="203"/>
      <c r="CL73" s="203"/>
      <c r="CM73" s="203"/>
      <c r="CN73" s="203"/>
      <c r="CO73" s="203"/>
      <c r="CP73" s="203"/>
      <c r="CQ73" s="203"/>
      <c r="CR73" s="203"/>
      <c r="CS73" s="203"/>
      <c r="CT73" s="203"/>
      <c r="CU73" s="203"/>
      <c r="CV73" s="203"/>
      <c r="CW73" s="203"/>
      <c r="CX73" s="203"/>
      <c r="CY73" s="203"/>
      <c r="CZ73" s="203"/>
      <c r="DA73" s="203"/>
      <c r="DB73" s="203"/>
      <c r="DC73" s="203"/>
      <c r="DD73" s="203"/>
      <c r="DE73" s="203"/>
      <c r="DF73" s="203"/>
      <c r="DG73" s="203"/>
      <c r="DH73" s="203"/>
      <c r="DI73" s="203"/>
      <c r="DJ73" s="203"/>
      <c r="DK73" s="203"/>
      <c r="DL73" s="203"/>
      <c r="DM73" s="203"/>
      <c r="DN73" s="203"/>
      <c r="DO73" s="203"/>
      <c r="DP73" s="203"/>
      <c r="DQ73" s="203"/>
      <c r="DR73" s="203"/>
      <c r="DS73" s="203"/>
      <c r="DT73" s="203"/>
      <c r="DU73" s="203"/>
      <c r="DV73" s="203"/>
      <c r="DW73" s="203"/>
      <c r="DX73" s="203"/>
      <c r="DY73" s="203"/>
      <c r="DZ73" s="203"/>
      <c r="EA73" s="203"/>
      <c r="EB73" s="203"/>
      <c r="EC73" s="203"/>
      <c r="ED73" s="203"/>
      <c r="EE73" s="203"/>
      <c r="EF73" s="203"/>
      <c r="EG73" s="203"/>
      <c r="EH73" s="203"/>
      <c r="EI73" s="203"/>
      <c r="EJ73" s="203"/>
      <c r="EK73" s="203"/>
      <c r="EL73" s="203"/>
      <c r="EM73" s="203"/>
      <c r="EN73" s="203"/>
      <c r="EO73" s="203"/>
      <c r="EP73" s="203"/>
      <c r="EQ73" s="203"/>
      <c r="ER73" s="203"/>
      <c r="ES73" s="203"/>
      <c r="ET73" s="203"/>
      <c r="EU73" s="203"/>
      <c r="EV73" s="203"/>
      <c r="EW73" s="203"/>
      <c r="EX73" s="203"/>
      <c r="EY73" s="203"/>
      <c r="EZ73" s="203"/>
      <c r="FA73" s="203"/>
      <c r="FB73" s="203"/>
      <c r="FC73" s="203"/>
      <c r="FD73" s="203"/>
      <c r="FE73" s="203"/>
      <c r="FF73" s="203"/>
      <c r="FG73" s="203"/>
      <c r="FH73" s="203"/>
      <c r="FI73" s="203"/>
      <c r="FJ73" s="203"/>
      <c r="FK73" s="203"/>
      <c r="FL73" s="203"/>
      <c r="FM73" s="203"/>
      <c r="FN73" s="203"/>
      <c r="FO73" s="203"/>
      <c r="FP73" s="203"/>
      <c r="FQ73" s="203"/>
      <c r="FR73" s="203"/>
      <c r="FS73" s="203"/>
      <c r="FT73" s="203"/>
      <c r="FU73" s="203"/>
      <c r="FV73" s="203"/>
      <c r="FW73" s="203"/>
      <c r="FX73" s="203"/>
      <c r="FY73" s="203"/>
      <c r="FZ73" s="203"/>
      <c r="GA73" s="203"/>
      <c r="GB73" s="203"/>
      <c r="GC73" s="203"/>
      <c r="GD73" s="203"/>
      <c r="GE73" s="203"/>
      <c r="GF73" s="203"/>
      <c r="GG73" s="203"/>
      <c r="GH73" s="203"/>
      <c r="GI73" s="203"/>
      <c r="GJ73" s="203"/>
      <c r="GK73" s="203"/>
      <c r="GL73" s="203"/>
      <c r="GM73" s="203"/>
      <c r="GN73" s="203"/>
      <c r="GO73" s="203"/>
      <c r="GP73" s="203"/>
      <c r="GQ73" s="203"/>
      <c r="GR73" s="203"/>
      <c r="GS73" s="203"/>
      <c r="GT73" s="203"/>
      <c r="GU73" s="203"/>
      <c r="GV73" s="203"/>
      <c r="GW73" s="203"/>
      <c r="GX73" s="203"/>
      <c r="GY73" s="203"/>
      <c r="GZ73" s="203"/>
      <c r="HA73" s="203"/>
      <c r="HB73" s="203"/>
      <c r="HC73" s="203"/>
      <c r="HD73" s="203"/>
      <c r="HE73" s="203"/>
      <c r="HF73" s="203"/>
      <c r="HG73" s="203"/>
      <c r="HH73" s="203"/>
      <c r="HI73" s="203"/>
      <c r="HJ73" s="203"/>
      <c r="HK73" s="203"/>
      <c r="HL73" s="203"/>
      <c r="HM73" s="203"/>
      <c r="HN73" s="203"/>
      <c r="HO73" s="203"/>
      <c r="HP73" s="203"/>
      <c r="HQ73" s="203"/>
      <c r="HR73" s="203"/>
      <c r="HS73" s="203"/>
      <c r="HT73" s="203"/>
      <c r="HU73" s="203"/>
      <c r="HV73" s="203"/>
      <c r="HW73" s="203"/>
      <c r="HX73" s="203"/>
      <c r="HY73" s="203"/>
      <c r="HZ73" s="203"/>
      <c r="IA73" s="203"/>
      <c r="IB73" s="203"/>
      <c r="IC73" s="203"/>
      <c r="ID73" s="203"/>
      <c r="IE73" s="203"/>
      <c r="IF73" s="203"/>
      <c r="IG73" s="203"/>
      <c r="IH73" s="203"/>
      <c r="II73" s="203"/>
      <c r="IJ73" s="203"/>
      <c r="IK73" s="203"/>
      <c r="IL73" s="203"/>
      <c r="IM73" s="203"/>
      <c r="IN73" s="203"/>
      <c r="IO73" s="203"/>
      <c r="IP73" s="203"/>
    </row>
    <row r="74" spans="1:250" s="262" customFormat="1" ht="24" customHeight="1">
      <c r="A74" s="203"/>
      <c r="B74" s="234"/>
      <c r="C74" s="203"/>
      <c r="D74" s="228"/>
      <c r="E74" s="203"/>
      <c r="F74" s="203"/>
      <c r="G74" s="203"/>
      <c r="H74" s="203"/>
      <c r="I74" s="203"/>
      <c r="J74" s="203"/>
      <c r="K74" s="203"/>
      <c r="L74" s="203"/>
      <c r="M74" s="203"/>
      <c r="N74" s="203"/>
      <c r="O74" s="203"/>
      <c r="P74" s="203"/>
      <c r="Q74" s="203"/>
      <c r="R74" s="203"/>
      <c r="S74" s="203"/>
      <c r="T74" s="203"/>
      <c r="U74" s="203"/>
      <c r="V74" s="203"/>
      <c r="W74" s="203"/>
      <c r="X74" s="203"/>
      <c r="Y74" s="203"/>
      <c r="Z74" s="203"/>
      <c r="AA74" s="203"/>
      <c r="AB74" s="203"/>
      <c r="AC74" s="203"/>
      <c r="AD74" s="203"/>
      <c r="AE74" s="203"/>
      <c r="AF74" s="203"/>
      <c r="AG74" s="203"/>
      <c r="AH74" s="203"/>
      <c r="AI74" s="203"/>
      <c r="AJ74" s="203"/>
      <c r="AK74" s="203"/>
      <c r="AL74" s="203"/>
      <c r="AM74" s="203"/>
      <c r="AN74" s="203"/>
      <c r="AO74" s="203"/>
      <c r="AP74" s="203"/>
      <c r="AQ74" s="203"/>
      <c r="AR74" s="203"/>
      <c r="AS74" s="203"/>
      <c r="AT74" s="203"/>
      <c r="AU74" s="203"/>
      <c r="AV74" s="203"/>
      <c r="AW74" s="203"/>
      <c r="AX74" s="203"/>
      <c r="AY74" s="203"/>
      <c r="AZ74" s="203"/>
      <c r="BA74" s="203"/>
      <c r="BB74" s="203"/>
      <c r="BC74" s="203"/>
      <c r="BD74" s="203"/>
      <c r="BE74" s="203"/>
      <c r="BF74" s="203"/>
      <c r="BG74" s="203"/>
      <c r="BH74" s="203"/>
      <c r="BI74" s="203"/>
      <c r="BJ74" s="203"/>
      <c r="BK74" s="203"/>
      <c r="BL74" s="203"/>
      <c r="BM74" s="203"/>
      <c r="BN74" s="203"/>
      <c r="BO74" s="203"/>
      <c r="BP74" s="203"/>
      <c r="BQ74" s="203"/>
      <c r="BR74" s="203"/>
      <c r="BS74" s="203"/>
      <c r="BT74" s="203"/>
      <c r="BU74" s="203"/>
      <c r="BV74" s="203"/>
      <c r="BW74" s="203"/>
      <c r="BX74" s="203"/>
      <c r="BY74" s="203"/>
      <c r="BZ74" s="203"/>
      <c r="CA74" s="203"/>
      <c r="CB74" s="203"/>
      <c r="CC74" s="203"/>
      <c r="CD74" s="203"/>
      <c r="CE74" s="203"/>
      <c r="CF74" s="203"/>
      <c r="CG74" s="203"/>
      <c r="CH74" s="203"/>
      <c r="CI74" s="203"/>
      <c r="CJ74" s="203"/>
      <c r="CK74" s="203"/>
      <c r="CL74" s="203"/>
      <c r="CM74" s="203"/>
      <c r="CN74" s="203"/>
      <c r="CO74" s="203"/>
      <c r="CP74" s="203"/>
      <c r="CQ74" s="203"/>
      <c r="CR74" s="203"/>
      <c r="CS74" s="203"/>
      <c r="CT74" s="203"/>
      <c r="CU74" s="203"/>
      <c r="CV74" s="203"/>
      <c r="CW74" s="203"/>
      <c r="CX74" s="203"/>
      <c r="CY74" s="203"/>
      <c r="CZ74" s="203"/>
      <c r="DA74" s="203"/>
      <c r="DB74" s="203"/>
      <c r="DC74" s="203"/>
      <c r="DD74" s="203"/>
      <c r="DE74" s="203"/>
      <c r="DF74" s="203"/>
      <c r="DG74" s="203"/>
      <c r="DH74" s="203"/>
      <c r="DI74" s="203"/>
      <c r="DJ74" s="203"/>
      <c r="DK74" s="203"/>
      <c r="DL74" s="203"/>
      <c r="DM74" s="203"/>
      <c r="DN74" s="203"/>
      <c r="DO74" s="203"/>
      <c r="DP74" s="203"/>
      <c r="DQ74" s="203"/>
      <c r="DR74" s="203"/>
      <c r="DS74" s="203"/>
      <c r="DT74" s="203"/>
      <c r="DU74" s="203"/>
      <c r="DV74" s="203"/>
      <c r="DW74" s="203"/>
      <c r="DX74" s="203"/>
      <c r="DY74" s="203"/>
      <c r="DZ74" s="203"/>
      <c r="EA74" s="203"/>
      <c r="EB74" s="203"/>
      <c r="EC74" s="203"/>
      <c r="ED74" s="203"/>
      <c r="EE74" s="203"/>
      <c r="EF74" s="203"/>
      <c r="EG74" s="203"/>
      <c r="EH74" s="203"/>
      <c r="EI74" s="203"/>
      <c r="EJ74" s="203"/>
      <c r="EK74" s="203"/>
      <c r="EL74" s="203"/>
      <c r="EM74" s="203"/>
      <c r="EN74" s="203"/>
      <c r="EO74" s="203"/>
      <c r="EP74" s="203"/>
      <c r="EQ74" s="203"/>
      <c r="ER74" s="203"/>
      <c r="ES74" s="203"/>
      <c r="ET74" s="203"/>
      <c r="EU74" s="203"/>
      <c r="EV74" s="203"/>
      <c r="EW74" s="203"/>
      <c r="EX74" s="203"/>
      <c r="EY74" s="203"/>
      <c r="EZ74" s="203"/>
      <c r="FA74" s="203"/>
      <c r="FB74" s="203"/>
      <c r="FC74" s="203"/>
      <c r="FD74" s="203"/>
      <c r="FE74" s="203"/>
      <c r="FF74" s="203"/>
      <c r="FG74" s="203"/>
      <c r="FH74" s="203"/>
      <c r="FI74" s="203"/>
      <c r="FJ74" s="203"/>
      <c r="FK74" s="203"/>
      <c r="FL74" s="203"/>
      <c r="FM74" s="203"/>
      <c r="FN74" s="203"/>
      <c r="FO74" s="203"/>
      <c r="FP74" s="203"/>
      <c r="FQ74" s="203"/>
      <c r="FR74" s="203"/>
      <c r="FS74" s="203"/>
      <c r="FT74" s="203"/>
      <c r="FU74" s="203"/>
      <c r="FV74" s="203"/>
      <c r="FW74" s="203"/>
      <c r="FX74" s="203"/>
      <c r="FY74" s="203"/>
      <c r="FZ74" s="203"/>
      <c r="GA74" s="203"/>
      <c r="GB74" s="203"/>
      <c r="GC74" s="203"/>
      <c r="GD74" s="203"/>
      <c r="GE74" s="203"/>
      <c r="GF74" s="203"/>
      <c r="GG74" s="203"/>
      <c r="GH74" s="203"/>
      <c r="GI74" s="203"/>
      <c r="GJ74" s="203"/>
      <c r="GK74" s="203"/>
      <c r="GL74" s="203"/>
      <c r="GM74" s="203"/>
      <c r="GN74" s="203"/>
      <c r="GO74" s="203"/>
      <c r="GP74" s="203"/>
      <c r="GQ74" s="203"/>
      <c r="GR74" s="203"/>
      <c r="GS74" s="203"/>
      <c r="GT74" s="203"/>
      <c r="GU74" s="203"/>
      <c r="GV74" s="203"/>
      <c r="GW74" s="203"/>
      <c r="GX74" s="203"/>
      <c r="GY74" s="203"/>
      <c r="GZ74" s="203"/>
      <c r="HA74" s="203"/>
      <c r="HB74" s="203"/>
      <c r="HC74" s="203"/>
      <c r="HD74" s="203"/>
      <c r="HE74" s="203"/>
      <c r="HF74" s="203"/>
      <c r="HG74" s="203"/>
      <c r="HH74" s="203"/>
      <c r="HI74" s="203"/>
      <c r="HJ74" s="203"/>
      <c r="HK74" s="203"/>
      <c r="HL74" s="203"/>
      <c r="HM74" s="203"/>
      <c r="HN74" s="203"/>
      <c r="HO74" s="203"/>
      <c r="HP74" s="203"/>
      <c r="HQ74" s="203"/>
      <c r="HR74" s="203"/>
      <c r="HS74" s="203"/>
      <c r="HT74" s="203"/>
      <c r="HU74" s="203"/>
      <c r="HV74" s="203"/>
      <c r="HW74" s="203"/>
      <c r="HX74" s="203"/>
      <c r="HY74" s="203"/>
      <c r="HZ74" s="203"/>
      <c r="IA74" s="203"/>
      <c r="IB74" s="203"/>
      <c r="IC74" s="203"/>
      <c r="ID74" s="203"/>
      <c r="IE74" s="203"/>
      <c r="IF74" s="203"/>
      <c r="IG74" s="203"/>
      <c r="IH74" s="203"/>
      <c r="II74" s="203"/>
      <c r="IJ74" s="203"/>
      <c r="IK74" s="203"/>
      <c r="IL74" s="203"/>
      <c r="IM74" s="203"/>
      <c r="IN74" s="203"/>
      <c r="IO74" s="203"/>
      <c r="IP74" s="203"/>
    </row>
    <row r="75" spans="1:250" s="262" customFormat="1" ht="24" customHeight="1">
      <c r="A75" s="203"/>
      <c r="B75" s="234"/>
      <c r="C75" s="203"/>
      <c r="D75" s="228"/>
      <c r="E75" s="203"/>
      <c r="F75" s="203"/>
      <c r="G75" s="203"/>
      <c r="H75" s="203"/>
      <c r="I75" s="203"/>
      <c r="J75" s="203"/>
      <c r="K75" s="203"/>
      <c r="L75" s="203"/>
      <c r="M75" s="203"/>
      <c r="N75" s="203"/>
      <c r="O75" s="203"/>
      <c r="P75" s="203"/>
      <c r="Q75" s="203"/>
      <c r="R75" s="203"/>
      <c r="S75" s="203"/>
      <c r="T75" s="203"/>
      <c r="U75" s="203"/>
      <c r="V75" s="203"/>
      <c r="W75" s="203"/>
      <c r="X75" s="203"/>
      <c r="Y75" s="203"/>
      <c r="Z75" s="203"/>
      <c r="AA75" s="203"/>
      <c r="AB75" s="203"/>
      <c r="AC75" s="203"/>
      <c r="AD75" s="203"/>
      <c r="AE75" s="203"/>
      <c r="AF75" s="203"/>
      <c r="AG75" s="203"/>
      <c r="AH75" s="203"/>
      <c r="AI75" s="203"/>
      <c r="AJ75" s="203"/>
      <c r="AK75" s="203"/>
      <c r="AL75" s="203"/>
      <c r="AM75" s="203"/>
      <c r="AN75" s="203"/>
      <c r="AO75" s="203"/>
      <c r="AP75" s="203"/>
      <c r="AQ75" s="203"/>
      <c r="AR75" s="203"/>
      <c r="AS75" s="203"/>
      <c r="AT75" s="203"/>
      <c r="AU75" s="203"/>
      <c r="AV75" s="203"/>
      <c r="AW75" s="203"/>
      <c r="AX75" s="203"/>
      <c r="AY75" s="203"/>
      <c r="AZ75" s="203"/>
      <c r="BA75" s="203"/>
      <c r="BB75" s="203"/>
      <c r="BC75" s="203"/>
      <c r="BD75" s="203"/>
      <c r="BE75" s="203"/>
      <c r="BF75" s="203"/>
      <c r="BG75" s="203"/>
      <c r="BH75" s="203"/>
      <c r="BI75" s="203"/>
      <c r="BJ75" s="203"/>
      <c r="BK75" s="203"/>
      <c r="BL75" s="203"/>
      <c r="BM75" s="203"/>
      <c r="BN75" s="203"/>
      <c r="BO75" s="203"/>
      <c r="BP75" s="203"/>
      <c r="BQ75" s="203"/>
      <c r="BR75" s="203"/>
      <c r="BS75" s="203"/>
      <c r="BT75" s="203"/>
      <c r="BU75" s="203"/>
      <c r="BV75" s="203"/>
      <c r="BW75" s="203"/>
      <c r="BX75" s="203"/>
      <c r="BY75" s="203"/>
      <c r="BZ75" s="203"/>
      <c r="CA75" s="203"/>
      <c r="CB75" s="203"/>
      <c r="CC75" s="203"/>
      <c r="CD75" s="203"/>
      <c r="CE75" s="203"/>
      <c r="CF75" s="203"/>
      <c r="CG75" s="203"/>
      <c r="CH75" s="203"/>
      <c r="CI75" s="203"/>
      <c r="CJ75" s="203"/>
      <c r="CK75" s="203"/>
      <c r="CL75" s="203"/>
      <c r="CM75" s="203"/>
      <c r="CN75" s="203"/>
      <c r="CO75" s="203"/>
      <c r="CP75" s="203"/>
      <c r="CQ75" s="203"/>
      <c r="CR75" s="203"/>
      <c r="CS75" s="203"/>
      <c r="CT75" s="203"/>
      <c r="CU75" s="203"/>
      <c r="CV75" s="203"/>
      <c r="CW75" s="203"/>
      <c r="CX75" s="203"/>
      <c r="CY75" s="203"/>
      <c r="CZ75" s="203"/>
      <c r="DA75" s="203"/>
      <c r="DB75" s="203"/>
      <c r="DC75" s="203"/>
      <c r="DD75" s="203"/>
      <c r="DE75" s="203"/>
      <c r="DF75" s="203"/>
      <c r="DG75" s="203"/>
      <c r="DH75" s="203"/>
      <c r="DI75" s="203"/>
      <c r="DJ75" s="203"/>
      <c r="DK75" s="203"/>
      <c r="DL75" s="203"/>
      <c r="DM75" s="203"/>
      <c r="DN75" s="203"/>
      <c r="DO75" s="203"/>
      <c r="DP75" s="203"/>
      <c r="DQ75" s="203"/>
      <c r="DR75" s="203"/>
      <c r="DS75" s="203"/>
      <c r="DT75" s="203"/>
      <c r="DU75" s="203"/>
      <c r="DV75" s="203"/>
      <c r="DW75" s="203"/>
      <c r="DX75" s="203"/>
      <c r="DY75" s="203"/>
      <c r="DZ75" s="203"/>
      <c r="EA75" s="203"/>
      <c r="EB75" s="203"/>
      <c r="EC75" s="203"/>
      <c r="ED75" s="203"/>
      <c r="EE75" s="203"/>
      <c r="EF75" s="203"/>
      <c r="EG75" s="203"/>
      <c r="EH75" s="203"/>
      <c r="EI75" s="203"/>
      <c r="EJ75" s="203"/>
      <c r="EK75" s="203"/>
      <c r="EL75" s="203"/>
      <c r="EM75" s="203"/>
      <c r="EN75" s="203"/>
      <c r="EO75" s="203"/>
      <c r="EP75" s="203"/>
      <c r="EQ75" s="203"/>
      <c r="ER75" s="203"/>
      <c r="ES75" s="203"/>
      <c r="ET75" s="203"/>
      <c r="EU75" s="203"/>
      <c r="EV75" s="203"/>
      <c r="EW75" s="203"/>
      <c r="EX75" s="203"/>
      <c r="EY75" s="203"/>
      <c r="EZ75" s="203"/>
      <c r="FA75" s="203"/>
      <c r="FB75" s="203"/>
      <c r="FC75" s="203"/>
      <c r="FD75" s="203"/>
      <c r="FE75" s="203"/>
      <c r="FF75" s="203"/>
      <c r="FG75" s="203"/>
      <c r="FH75" s="203"/>
      <c r="FI75" s="203"/>
      <c r="FJ75" s="203"/>
      <c r="FK75" s="203"/>
      <c r="FL75" s="203"/>
      <c r="FM75" s="203"/>
      <c r="FN75" s="203"/>
      <c r="FO75" s="203"/>
      <c r="FP75" s="203"/>
      <c r="FQ75" s="203"/>
      <c r="FR75" s="203"/>
      <c r="FS75" s="203"/>
      <c r="FT75" s="203"/>
      <c r="FU75" s="203"/>
      <c r="FV75" s="203"/>
      <c r="FW75" s="203"/>
      <c r="FX75" s="203"/>
      <c r="FY75" s="203"/>
      <c r="FZ75" s="203"/>
      <c r="GA75" s="203"/>
      <c r="GB75" s="203"/>
      <c r="GC75" s="203"/>
      <c r="GD75" s="203"/>
      <c r="GE75" s="203"/>
      <c r="GF75" s="203"/>
      <c r="GG75" s="203"/>
      <c r="GH75" s="203"/>
      <c r="GI75" s="203"/>
      <c r="GJ75" s="203"/>
      <c r="GK75" s="203"/>
      <c r="GL75" s="203"/>
      <c r="GM75" s="203"/>
      <c r="GN75" s="203"/>
      <c r="GO75" s="203"/>
      <c r="GP75" s="203"/>
      <c r="GQ75" s="203"/>
      <c r="GR75" s="203"/>
      <c r="GS75" s="203"/>
      <c r="GT75" s="203"/>
      <c r="GU75" s="203"/>
      <c r="GV75" s="203"/>
      <c r="GW75" s="203"/>
      <c r="GX75" s="203"/>
      <c r="GY75" s="203"/>
      <c r="GZ75" s="203"/>
      <c r="HA75" s="203"/>
      <c r="HB75" s="203"/>
      <c r="HC75" s="203"/>
      <c r="HD75" s="203"/>
      <c r="HE75" s="203"/>
      <c r="HF75" s="203"/>
      <c r="HG75" s="203"/>
      <c r="HH75" s="203"/>
      <c r="HI75" s="203"/>
      <c r="HJ75" s="203"/>
      <c r="HK75" s="203"/>
      <c r="HL75" s="203"/>
      <c r="HM75" s="203"/>
      <c r="HN75" s="203"/>
      <c r="HO75" s="203"/>
      <c r="HP75" s="203"/>
      <c r="HQ75" s="203"/>
      <c r="HR75" s="203"/>
      <c r="HS75" s="203"/>
      <c r="HT75" s="203"/>
      <c r="HU75" s="203"/>
      <c r="HV75" s="203"/>
      <c r="HW75" s="203"/>
      <c r="HX75" s="203"/>
      <c r="HY75" s="203"/>
      <c r="HZ75" s="203"/>
      <c r="IA75" s="203"/>
      <c r="IB75" s="203"/>
      <c r="IC75" s="203"/>
      <c r="ID75" s="203"/>
      <c r="IE75" s="203"/>
      <c r="IF75" s="203"/>
      <c r="IG75" s="203"/>
      <c r="IH75" s="203"/>
      <c r="II75" s="203"/>
      <c r="IJ75" s="203"/>
      <c r="IK75" s="203"/>
      <c r="IL75" s="203"/>
      <c r="IM75" s="203"/>
      <c r="IN75" s="203"/>
      <c r="IO75" s="203"/>
      <c r="IP75" s="203"/>
    </row>
    <row r="76" spans="1:250" s="262" customFormat="1" ht="24" customHeight="1">
      <c r="A76" s="203"/>
      <c r="B76" s="234"/>
      <c r="C76" s="203"/>
      <c r="D76" s="228"/>
      <c r="E76" s="203"/>
      <c r="F76" s="203"/>
      <c r="G76" s="203"/>
      <c r="H76" s="203"/>
      <c r="I76" s="203"/>
      <c r="J76" s="203"/>
      <c r="K76" s="203"/>
      <c r="L76" s="203"/>
      <c r="M76" s="203"/>
      <c r="N76" s="203"/>
      <c r="O76" s="203"/>
      <c r="P76" s="203"/>
      <c r="Q76" s="203"/>
      <c r="R76" s="203"/>
      <c r="S76" s="203"/>
      <c r="T76" s="203"/>
      <c r="U76" s="203"/>
      <c r="V76" s="203"/>
      <c r="W76" s="203"/>
      <c r="X76" s="203"/>
      <c r="Y76" s="203"/>
      <c r="Z76" s="203"/>
      <c r="AA76" s="203"/>
      <c r="AB76" s="203"/>
      <c r="AC76" s="203"/>
      <c r="AD76" s="203"/>
      <c r="AE76" s="203"/>
      <c r="AF76" s="203"/>
      <c r="AG76" s="203"/>
      <c r="AH76" s="203"/>
      <c r="AI76" s="203"/>
      <c r="AJ76" s="203"/>
      <c r="AK76" s="203"/>
      <c r="AL76" s="203"/>
      <c r="AM76" s="203"/>
      <c r="AN76" s="203"/>
      <c r="AO76" s="203"/>
      <c r="AP76" s="203"/>
      <c r="AQ76" s="203"/>
      <c r="AR76" s="203"/>
      <c r="AS76" s="203"/>
      <c r="AT76" s="203"/>
      <c r="AU76" s="203"/>
      <c r="AV76" s="203"/>
      <c r="AW76" s="203"/>
      <c r="AX76" s="203"/>
      <c r="AY76" s="203"/>
      <c r="AZ76" s="203"/>
      <c r="BA76" s="203"/>
      <c r="BB76" s="203"/>
      <c r="BC76" s="203"/>
      <c r="BD76" s="203"/>
      <c r="BE76" s="203"/>
      <c r="BF76" s="203"/>
      <c r="BG76" s="203"/>
      <c r="BH76" s="203"/>
      <c r="BI76" s="203"/>
      <c r="BJ76" s="203"/>
      <c r="BK76" s="203"/>
      <c r="BL76" s="203"/>
      <c r="BM76" s="203"/>
      <c r="BN76" s="203"/>
      <c r="BO76" s="203"/>
      <c r="BP76" s="203"/>
      <c r="BQ76" s="203"/>
      <c r="BR76" s="203"/>
      <c r="BS76" s="203"/>
      <c r="BT76" s="203"/>
      <c r="BU76" s="203"/>
      <c r="BV76" s="203"/>
      <c r="BW76" s="203"/>
      <c r="BX76" s="203"/>
      <c r="BY76" s="203"/>
      <c r="BZ76" s="203"/>
      <c r="CA76" s="203"/>
      <c r="CB76" s="203"/>
      <c r="CC76" s="203"/>
      <c r="CD76" s="203"/>
      <c r="CE76" s="203"/>
      <c r="CF76" s="203"/>
      <c r="CG76" s="203"/>
      <c r="CH76" s="203"/>
      <c r="CI76" s="203"/>
      <c r="CJ76" s="203"/>
      <c r="CK76" s="203"/>
      <c r="CL76" s="203"/>
      <c r="CM76" s="203"/>
      <c r="CN76" s="203"/>
      <c r="CO76" s="203"/>
      <c r="CP76" s="203"/>
      <c r="CQ76" s="203"/>
      <c r="CR76" s="203"/>
      <c r="CS76" s="203"/>
      <c r="CT76" s="203"/>
      <c r="CU76" s="203"/>
      <c r="CV76" s="203"/>
      <c r="CW76" s="203"/>
      <c r="CX76" s="203"/>
      <c r="CY76" s="203"/>
      <c r="CZ76" s="203"/>
      <c r="DA76" s="203"/>
      <c r="DB76" s="203"/>
      <c r="DC76" s="203"/>
      <c r="DD76" s="203"/>
      <c r="DE76" s="203"/>
      <c r="DF76" s="203"/>
      <c r="DG76" s="203"/>
      <c r="DH76" s="203"/>
      <c r="DI76" s="203"/>
      <c r="DJ76" s="203"/>
      <c r="DK76" s="203"/>
      <c r="DL76" s="203"/>
      <c r="DM76" s="203"/>
      <c r="DN76" s="203"/>
      <c r="DO76" s="203"/>
      <c r="DP76" s="203"/>
      <c r="DQ76" s="203"/>
      <c r="DR76" s="203"/>
      <c r="DS76" s="203"/>
      <c r="DT76" s="203"/>
      <c r="DU76" s="203"/>
      <c r="DV76" s="203"/>
      <c r="DW76" s="203"/>
      <c r="DX76" s="203"/>
      <c r="DY76" s="203"/>
      <c r="DZ76" s="203"/>
      <c r="EA76" s="203"/>
      <c r="EB76" s="203"/>
      <c r="EC76" s="203"/>
      <c r="ED76" s="203"/>
      <c r="EE76" s="203"/>
      <c r="EF76" s="203"/>
      <c r="EG76" s="203"/>
      <c r="EH76" s="203"/>
      <c r="EI76" s="203"/>
      <c r="EJ76" s="203"/>
      <c r="EK76" s="203"/>
      <c r="EL76" s="203"/>
      <c r="EM76" s="203"/>
      <c r="EN76" s="203"/>
      <c r="EO76" s="203"/>
      <c r="EP76" s="203"/>
      <c r="EQ76" s="203"/>
      <c r="ER76" s="203"/>
      <c r="ES76" s="203"/>
      <c r="ET76" s="203"/>
      <c r="EU76" s="203"/>
      <c r="EV76" s="203"/>
      <c r="EW76" s="203"/>
      <c r="EX76" s="203"/>
      <c r="EY76" s="203"/>
      <c r="EZ76" s="203"/>
      <c r="FA76" s="203"/>
      <c r="FB76" s="203"/>
      <c r="FC76" s="203"/>
      <c r="FD76" s="203"/>
      <c r="FE76" s="203"/>
      <c r="FF76" s="203"/>
      <c r="FG76" s="203"/>
      <c r="FH76" s="203"/>
      <c r="FI76" s="203"/>
      <c r="FJ76" s="203"/>
      <c r="FK76" s="203"/>
      <c r="FL76" s="203"/>
      <c r="FM76" s="203"/>
      <c r="FN76" s="203"/>
      <c r="FO76" s="203"/>
      <c r="FP76" s="203"/>
      <c r="FQ76" s="203"/>
      <c r="FR76" s="203"/>
      <c r="FS76" s="203"/>
      <c r="FT76" s="203"/>
      <c r="FU76" s="203"/>
      <c r="FV76" s="203"/>
      <c r="FW76" s="203"/>
      <c r="FX76" s="203"/>
      <c r="FY76" s="203"/>
      <c r="FZ76" s="203"/>
      <c r="GA76" s="203"/>
      <c r="GB76" s="203"/>
      <c r="GC76" s="203"/>
      <c r="GD76" s="203"/>
      <c r="GE76" s="203"/>
      <c r="GF76" s="203"/>
      <c r="GG76" s="203"/>
      <c r="GH76" s="203"/>
      <c r="GI76" s="203"/>
      <c r="GJ76" s="203"/>
      <c r="GK76" s="203"/>
      <c r="GL76" s="203"/>
      <c r="GM76" s="203"/>
      <c r="GN76" s="203"/>
      <c r="GO76" s="203"/>
      <c r="GP76" s="203"/>
      <c r="GQ76" s="203"/>
      <c r="GR76" s="203"/>
      <c r="GS76" s="203"/>
      <c r="GT76" s="203"/>
      <c r="GU76" s="203"/>
      <c r="GV76" s="203"/>
      <c r="GW76" s="203"/>
      <c r="GX76" s="203"/>
      <c r="GY76" s="203"/>
      <c r="GZ76" s="203"/>
      <c r="HA76" s="203"/>
      <c r="HB76" s="203"/>
      <c r="HC76" s="203"/>
      <c r="HD76" s="203"/>
      <c r="HE76" s="203"/>
      <c r="HF76" s="203"/>
      <c r="HG76" s="203"/>
      <c r="HH76" s="203"/>
      <c r="HI76" s="203"/>
      <c r="HJ76" s="203"/>
      <c r="HK76" s="203"/>
      <c r="HL76" s="203"/>
      <c r="HM76" s="203"/>
      <c r="HN76" s="203"/>
      <c r="HO76" s="203"/>
      <c r="HP76" s="203"/>
      <c r="HQ76" s="203"/>
      <c r="HR76" s="203"/>
      <c r="HS76" s="203"/>
      <c r="HT76" s="203"/>
      <c r="HU76" s="203"/>
      <c r="HV76" s="203"/>
      <c r="HW76" s="203"/>
      <c r="HX76" s="203"/>
      <c r="HY76" s="203"/>
      <c r="HZ76" s="203"/>
      <c r="IA76" s="203"/>
      <c r="IB76" s="203"/>
      <c r="IC76" s="203"/>
      <c r="ID76" s="203"/>
      <c r="IE76" s="203"/>
      <c r="IF76" s="203"/>
      <c r="IG76" s="203"/>
      <c r="IH76" s="203"/>
      <c r="II76" s="203"/>
      <c r="IJ76" s="203"/>
      <c r="IK76" s="203"/>
      <c r="IL76" s="203"/>
      <c r="IM76" s="203"/>
      <c r="IN76" s="203"/>
      <c r="IO76" s="203"/>
      <c r="IP76" s="203"/>
    </row>
    <row r="77" spans="1:250" s="262" customFormat="1" ht="24" customHeight="1">
      <c r="A77" s="203"/>
      <c r="B77" s="234"/>
      <c r="C77" s="203"/>
      <c r="D77" s="228"/>
      <c r="E77" s="203"/>
      <c r="F77" s="203"/>
      <c r="G77" s="203"/>
      <c r="H77" s="203"/>
      <c r="I77" s="203"/>
      <c r="J77" s="203"/>
      <c r="K77" s="203"/>
      <c r="L77" s="203"/>
      <c r="M77" s="203"/>
      <c r="N77" s="203"/>
      <c r="O77" s="203"/>
      <c r="P77" s="203"/>
      <c r="Q77" s="203"/>
      <c r="R77" s="203"/>
      <c r="S77" s="203"/>
      <c r="T77" s="203"/>
      <c r="U77" s="203"/>
      <c r="V77" s="203"/>
      <c r="W77" s="203"/>
      <c r="X77" s="203"/>
      <c r="Y77" s="203"/>
      <c r="Z77" s="203"/>
      <c r="AA77" s="203"/>
      <c r="AB77" s="203"/>
      <c r="AC77" s="203"/>
      <c r="AD77" s="203"/>
      <c r="AE77" s="203"/>
      <c r="AF77" s="203"/>
      <c r="AG77" s="203"/>
      <c r="AH77" s="203"/>
      <c r="AI77" s="203"/>
      <c r="AJ77" s="203"/>
      <c r="AK77" s="203"/>
      <c r="AL77" s="203"/>
      <c r="AM77" s="203"/>
      <c r="AN77" s="203"/>
      <c r="AO77" s="203"/>
      <c r="AP77" s="203"/>
      <c r="AQ77" s="203"/>
      <c r="AR77" s="203"/>
      <c r="AS77" s="203"/>
      <c r="AT77" s="203"/>
      <c r="AU77" s="203"/>
      <c r="AV77" s="203"/>
      <c r="AW77" s="203"/>
      <c r="AX77" s="203"/>
      <c r="AY77" s="203"/>
      <c r="AZ77" s="203"/>
      <c r="BA77" s="203"/>
      <c r="BB77" s="203"/>
      <c r="BC77" s="203"/>
      <c r="BD77" s="203"/>
      <c r="BE77" s="203"/>
      <c r="BF77" s="203"/>
      <c r="BG77" s="203"/>
      <c r="BH77" s="203"/>
      <c r="BI77" s="203"/>
      <c r="BJ77" s="203"/>
      <c r="BK77" s="203"/>
      <c r="BL77" s="203"/>
      <c r="BM77" s="203"/>
      <c r="BN77" s="203"/>
      <c r="BO77" s="203"/>
      <c r="BP77" s="203"/>
      <c r="BQ77" s="203"/>
      <c r="BR77" s="203"/>
      <c r="BS77" s="203"/>
      <c r="BT77" s="203"/>
      <c r="BU77" s="203"/>
      <c r="BV77" s="203"/>
      <c r="BW77" s="203"/>
      <c r="BX77" s="203"/>
      <c r="BY77" s="203"/>
      <c r="BZ77" s="203"/>
      <c r="CA77" s="203"/>
      <c r="CB77" s="203"/>
      <c r="CC77" s="203"/>
      <c r="CD77" s="203"/>
      <c r="CE77" s="203"/>
      <c r="CF77" s="203"/>
      <c r="CG77" s="203"/>
      <c r="CH77" s="203"/>
      <c r="CI77" s="203"/>
      <c r="CJ77" s="203"/>
      <c r="CK77" s="203"/>
      <c r="CL77" s="203"/>
      <c r="CM77" s="203"/>
      <c r="CN77" s="203"/>
      <c r="CO77" s="203"/>
      <c r="CP77" s="203"/>
      <c r="CQ77" s="203"/>
      <c r="CR77" s="203"/>
      <c r="CS77" s="203"/>
      <c r="CT77" s="203"/>
      <c r="CU77" s="203"/>
      <c r="CV77" s="203"/>
      <c r="CW77" s="203"/>
      <c r="CX77" s="203"/>
      <c r="CY77" s="203"/>
      <c r="CZ77" s="203"/>
      <c r="DA77" s="203"/>
      <c r="DB77" s="203"/>
      <c r="DC77" s="203"/>
      <c r="DD77" s="203"/>
      <c r="DE77" s="203"/>
      <c r="DF77" s="203"/>
      <c r="DG77" s="203"/>
      <c r="DH77" s="203"/>
      <c r="DI77" s="203"/>
      <c r="DJ77" s="203"/>
      <c r="DK77" s="203"/>
      <c r="DL77" s="203"/>
      <c r="DM77" s="203"/>
      <c r="DN77" s="203"/>
      <c r="DO77" s="203"/>
      <c r="DP77" s="203"/>
      <c r="DQ77" s="203"/>
      <c r="DR77" s="203"/>
      <c r="DS77" s="203"/>
      <c r="DT77" s="203"/>
      <c r="DU77" s="203"/>
      <c r="DV77" s="203"/>
      <c r="DW77" s="203"/>
      <c r="DX77" s="203"/>
      <c r="DY77" s="203"/>
      <c r="DZ77" s="203"/>
      <c r="EA77" s="203"/>
      <c r="EB77" s="203"/>
      <c r="EC77" s="203"/>
      <c r="ED77" s="203"/>
      <c r="EE77" s="203"/>
      <c r="EF77" s="203"/>
      <c r="EG77" s="203"/>
      <c r="EH77" s="203"/>
      <c r="EI77" s="203"/>
      <c r="EJ77" s="203"/>
      <c r="EK77" s="203"/>
      <c r="EL77" s="203"/>
      <c r="EM77" s="203"/>
      <c r="EN77" s="203"/>
      <c r="EO77" s="203"/>
      <c r="EP77" s="203"/>
      <c r="EQ77" s="203"/>
      <c r="ER77" s="203"/>
      <c r="ES77" s="203"/>
      <c r="ET77" s="203"/>
      <c r="EU77" s="203"/>
      <c r="EV77" s="203"/>
      <c r="EW77" s="203"/>
      <c r="EX77" s="203"/>
      <c r="EY77" s="203"/>
      <c r="EZ77" s="203"/>
      <c r="FA77" s="203"/>
      <c r="FB77" s="203"/>
      <c r="FC77" s="203"/>
      <c r="FD77" s="203"/>
      <c r="FE77" s="203"/>
      <c r="FF77" s="203"/>
      <c r="FG77" s="203"/>
      <c r="FH77" s="203"/>
      <c r="FI77" s="203"/>
      <c r="FJ77" s="203"/>
      <c r="FK77" s="203"/>
      <c r="FL77" s="203"/>
      <c r="FM77" s="203"/>
      <c r="FN77" s="203"/>
      <c r="FO77" s="203"/>
      <c r="FP77" s="203"/>
      <c r="FQ77" s="203"/>
      <c r="FR77" s="203"/>
      <c r="FS77" s="203"/>
      <c r="FT77" s="203"/>
      <c r="FU77" s="203"/>
      <c r="FV77" s="203"/>
      <c r="FW77" s="203"/>
      <c r="FX77" s="203"/>
      <c r="FY77" s="203"/>
      <c r="FZ77" s="203"/>
      <c r="GA77" s="203"/>
      <c r="GB77" s="203"/>
      <c r="GC77" s="203"/>
      <c r="GD77" s="203"/>
      <c r="GE77" s="203"/>
      <c r="GF77" s="203"/>
      <c r="GG77" s="203"/>
      <c r="GH77" s="203"/>
      <c r="GI77" s="203"/>
      <c r="GJ77" s="203"/>
      <c r="GK77" s="203"/>
      <c r="GL77" s="203"/>
      <c r="GM77" s="203"/>
      <c r="GN77" s="203"/>
      <c r="GO77" s="203"/>
      <c r="GP77" s="203"/>
      <c r="GQ77" s="203"/>
      <c r="GR77" s="203"/>
      <c r="GS77" s="203"/>
      <c r="GT77" s="203"/>
      <c r="GU77" s="203"/>
      <c r="GV77" s="203"/>
      <c r="GW77" s="203"/>
      <c r="GX77" s="203"/>
      <c r="GY77" s="203"/>
      <c r="GZ77" s="203"/>
      <c r="HA77" s="203"/>
      <c r="HB77" s="203"/>
      <c r="HC77" s="203"/>
      <c r="HD77" s="203"/>
      <c r="HE77" s="203"/>
      <c r="HF77" s="203"/>
      <c r="HG77" s="203"/>
      <c r="HH77" s="203"/>
      <c r="HI77" s="203"/>
      <c r="HJ77" s="203"/>
      <c r="HK77" s="203"/>
      <c r="HL77" s="203"/>
      <c r="HM77" s="203"/>
      <c r="HN77" s="203"/>
      <c r="HO77" s="203"/>
      <c r="HP77" s="203"/>
      <c r="HQ77" s="203"/>
      <c r="HR77" s="203"/>
      <c r="HS77" s="203"/>
      <c r="HT77" s="203"/>
      <c r="HU77" s="203"/>
      <c r="HV77" s="203"/>
      <c r="HW77" s="203"/>
      <c r="HX77" s="203"/>
      <c r="HY77" s="203"/>
      <c r="HZ77" s="203"/>
      <c r="IA77" s="203"/>
      <c r="IB77" s="203"/>
      <c r="IC77" s="203"/>
      <c r="ID77" s="203"/>
      <c r="IE77" s="203"/>
      <c r="IF77" s="203"/>
      <c r="IG77" s="203"/>
      <c r="IH77" s="203"/>
      <c r="II77" s="203"/>
      <c r="IJ77" s="203"/>
      <c r="IK77" s="203"/>
      <c r="IL77" s="203"/>
      <c r="IM77" s="203"/>
      <c r="IN77" s="203"/>
      <c r="IO77" s="203"/>
      <c r="IP77" s="203"/>
    </row>
    <row r="78" spans="1:250" s="262" customFormat="1" ht="24" customHeight="1">
      <c r="A78" s="203"/>
      <c r="B78" s="234"/>
      <c r="C78" s="203"/>
      <c r="D78" s="228"/>
      <c r="E78" s="203"/>
      <c r="F78" s="203"/>
      <c r="G78" s="203"/>
      <c r="H78" s="203"/>
      <c r="I78" s="203"/>
      <c r="J78" s="203"/>
      <c r="K78" s="203"/>
      <c r="L78" s="203"/>
      <c r="M78" s="203"/>
      <c r="N78" s="203"/>
      <c r="O78" s="203"/>
      <c r="P78" s="203"/>
      <c r="Q78" s="203"/>
      <c r="R78" s="203"/>
      <c r="S78" s="203"/>
      <c r="T78" s="203"/>
      <c r="U78" s="203"/>
      <c r="V78" s="203"/>
      <c r="W78" s="203"/>
      <c r="X78" s="203"/>
      <c r="Y78" s="203"/>
      <c r="Z78" s="203"/>
      <c r="AA78" s="203"/>
      <c r="AB78" s="203"/>
      <c r="AC78" s="203"/>
      <c r="AD78" s="203"/>
      <c r="AE78" s="203"/>
      <c r="AF78" s="203"/>
      <c r="AG78" s="203"/>
      <c r="AH78" s="203"/>
      <c r="AI78" s="203"/>
      <c r="AJ78" s="203"/>
      <c r="AK78" s="203"/>
      <c r="AL78" s="203"/>
      <c r="AM78" s="203"/>
      <c r="AN78" s="203"/>
      <c r="AO78" s="203"/>
      <c r="AP78" s="203"/>
      <c r="AQ78" s="203"/>
      <c r="AR78" s="203"/>
      <c r="AS78" s="203"/>
      <c r="AT78" s="203"/>
      <c r="AU78" s="203"/>
      <c r="AV78" s="203"/>
      <c r="AW78" s="203"/>
      <c r="AX78" s="203"/>
      <c r="AY78" s="203"/>
      <c r="AZ78" s="203"/>
      <c r="BA78" s="203"/>
      <c r="BB78" s="203"/>
      <c r="BC78" s="203"/>
      <c r="BD78" s="203"/>
      <c r="BE78" s="203"/>
      <c r="BF78" s="203"/>
      <c r="BG78" s="203"/>
      <c r="BH78" s="203"/>
      <c r="BI78" s="203"/>
      <c r="BJ78" s="203"/>
      <c r="BK78" s="203"/>
      <c r="BL78" s="203"/>
      <c r="BM78" s="203"/>
      <c r="BN78" s="203"/>
      <c r="BO78" s="203"/>
      <c r="BP78" s="203"/>
      <c r="BQ78" s="203"/>
      <c r="BR78" s="203"/>
      <c r="BS78" s="203"/>
      <c r="BT78" s="203"/>
      <c r="BU78" s="203"/>
      <c r="BV78" s="203"/>
      <c r="BW78" s="203"/>
      <c r="BX78" s="203"/>
      <c r="BY78" s="203"/>
      <c r="BZ78" s="203"/>
      <c r="CA78" s="203"/>
      <c r="CB78" s="203"/>
      <c r="CC78" s="203"/>
      <c r="CD78" s="203"/>
      <c r="CE78" s="203"/>
      <c r="CF78" s="203"/>
      <c r="CG78" s="203"/>
      <c r="CH78" s="203"/>
      <c r="CI78" s="203"/>
      <c r="CJ78" s="203"/>
      <c r="CK78" s="203"/>
      <c r="CL78" s="203"/>
      <c r="CM78" s="203"/>
      <c r="CN78" s="203"/>
      <c r="CO78" s="203"/>
      <c r="CP78" s="203"/>
      <c r="CQ78" s="203"/>
      <c r="CR78" s="203"/>
      <c r="CS78" s="203"/>
      <c r="CT78" s="203"/>
      <c r="CU78" s="203"/>
      <c r="CV78" s="203"/>
      <c r="CW78" s="203"/>
      <c r="CX78" s="203"/>
      <c r="CY78" s="203"/>
      <c r="CZ78" s="203"/>
      <c r="DA78" s="203"/>
      <c r="DB78" s="203"/>
      <c r="DC78" s="203"/>
      <c r="DD78" s="203"/>
      <c r="DE78" s="203"/>
      <c r="DF78" s="203"/>
      <c r="DG78" s="203"/>
      <c r="DH78" s="203"/>
      <c r="DI78" s="203"/>
      <c r="DJ78" s="203"/>
      <c r="DK78" s="203"/>
      <c r="DL78" s="203"/>
      <c r="DM78" s="203"/>
      <c r="DN78" s="203"/>
      <c r="DO78" s="203"/>
      <c r="DP78" s="203"/>
      <c r="DQ78" s="203"/>
      <c r="DR78" s="203"/>
      <c r="DS78" s="203"/>
      <c r="DT78" s="203"/>
      <c r="DU78" s="203"/>
      <c r="DV78" s="203"/>
      <c r="DW78" s="203"/>
      <c r="DX78" s="203"/>
      <c r="DY78" s="203"/>
      <c r="DZ78" s="203"/>
      <c r="EA78" s="203"/>
      <c r="EB78" s="203"/>
      <c r="EC78" s="203"/>
      <c r="ED78" s="203"/>
      <c r="EE78" s="203"/>
      <c r="EF78" s="203"/>
      <c r="EG78" s="203"/>
      <c r="EH78" s="203"/>
      <c r="EI78" s="203"/>
      <c r="EJ78" s="203"/>
      <c r="EK78" s="203"/>
      <c r="EL78" s="203"/>
      <c r="EM78" s="203"/>
      <c r="EN78" s="203"/>
      <c r="EO78" s="203"/>
      <c r="EP78" s="203"/>
      <c r="EQ78" s="203"/>
      <c r="ER78" s="203"/>
      <c r="ES78" s="203"/>
      <c r="ET78" s="203"/>
      <c r="EU78" s="203"/>
      <c r="EV78" s="203"/>
      <c r="EW78" s="203"/>
      <c r="EX78" s="203"/>
      <c r="EY78" s="203"/>
      <c r="EZ78" s="203"/>
      <c r="FA78" s="203"/>
      <c r="FB78" s="203"/>
      <c r="FC78" s="203"/>
      <c r="FD78" s="203"/>
      <c r="FE78" s="203"/>
      <c r="FF78" s="203"/>
      <c r="FG78" s="203"/>
      <c r="FH78" s="203"/>
      <c r="FI78" s="203"/>
      <c r="FJ78" s="203"/>
      <c r="FK78" s="203"/>
      <c r="FL78" s="203"/>
      <c r="FM78" s="203"/>
      <c r="FN78" s="203"/>
      <c r="FO78" s="203"/>
      <c r="FP78" s="203"/>
      <c r="FQ78" s="203"/>
      <c r="FR78" s="203"/>
      <c r="FS78" s="203"/>
      <c r="FT78" s="203"/>
      <c r="FU78" s="203"/>
      <c r="FV78" s="203"/>
      <c r="FW78" s="203"/>
      <c r="FX78" s="203"/>
      <c r="FY78" s="203"/>
      <c r="FZ78" s="203"/>
      <c r="GA78" s="203"/>
      <c r="GB78" s="203"/>
      <c r="GC78" s="203"/>
      <c r="GD78" s="203"/>
      <c r="GE78" s="203"/>
      <c r="GF78" s="203"/>
      <c r="GG78" s="203"/>
      <c r="GH78" s="203"/>
      <c r="GI78" s="203"/>
      <c r="GJ78" s="203"/>
      <c r="GK78" s="203"/>
      <c r="GL78" s="203"/>
      <c r="GM78" s="203"/>
      <c r="GN78" s="203"/>
      <c r="GO78" s="203"/>
      <c r="GP78" s="203"/>
      <c r="GQ78" s="203"/>
      <c r="GR78" s="203"/>
      <c r="GS78" s="203"/>
      <c r="GT78" s="203"/>
      <c r="GU78" s="203"/>
      <c r="GV78" s="203"/>
      <c r="GW78" s="203"/>
      <c r="GX78" s="203"/>
      <c r="GY78" s="203"/>
      <c r="GZ78" s="203"/>
      <c r="HA78" s="203"/>
      <c r="HB78" s="203"/>
      <c r="HC78" s="203"/>
      <c r="HD78" s="203"/>
      <c r="HE78" s="203"/>
      <c r="HF78" s="203"/>
      <c r="HG78" s="203"/>
      <c r="HH78" s="203"/>
      <c r="HI78" s="203"/>
      <c r="HJ78" s="203"/>
      <c r="HK78" s="203"/>
      <c r="HL78" s="203"/>
      <c r="HM78" s="203"/>
      <c r="HN78" s="203"/>
      <c r="HO78" s="203"/>
      <c r="HP78" s="203"/>
      <c r="HQ78" s="203"/>
      <c r="HR78" s="203"/>
      <c r="HS78" s="203"/>
      <c r="HT78" s="203"/>
      <c r="HU78" s="203"/>
      <c r="HV78" s="203"/>
      <c r="HW78" s="203"/>
      <c r="HX78" s="203"/>
      <c r="HY78" s="203"/>
      <c r="HZ78" s="203"/>
      <c r="IA78" s="203"/>
      <c r="IB78" s="203"/>
      <c r="IC78" s="203"/>
      <c r="ID78" s="203"/>
      <c r="IE78" s="203"/>
      <c r="IF78" s="203"/>
      <c r="IG78" s="203"/>
      <c r="IH78" s="203"/>
      <c r="II78" s="203"/>
      <c r="IJ78" s="203"/>
      <c r="IK78" s="203"/>
      <c r="IL78" s="203"/>
      <c r="IM78" s="203"/>
      <c r="IN78" s="203"/>
      <c r="IO78" s="203"/>
      <c r="IP78" s="203"/>
    </row>
    <row r="79" spans="1:250" s="262" customFormat="1" ht="24" customHeight="1">
      <c r="A79" s="203"/>
      <c r="B79" s="234"/>
      <c r="C79" s="203"/>
      <c r="D79" s="228"/>
      <c r="E79" s="203"/>
      <c r="F79" s="203"/>
      <c r="G79" s="203"/>
      <c r="H79" s="203"/>
      <c r="I79" s="203"/>
      <c r="J79" s="203"/>
      <c r="K79" s="203"/>
      <c r="L79" s="203"/>
      <c r="M79" s="203"/>
      <c r="N79" s="203"/>
      <c r="O79" s="203"/>
      <c r="P79" s="203"/>
      <c r="Q79" s="203"/>
      <c r="R79" s="203"/>
      <c r="S79" s="203"/>
      <c r="T79" s="203"/>
      <c r="U79" s="203"/>
      <c r="V79" s="203"/>
      <c r="W79" s="203"/>
      <c r="X79" s="203"/>
      <c r="Y79" s="203"/>
      <c r="Z79" s="203"/>
      <c r="AA79" s="203"/>
      <c r="AB79" s="203"/>
      <c r="AC79" s="203"/>
      <c r="AD79" s="203"/>
      <c r="AE79" s="203"/>
      <c r="AF79" s="203"/>
      <c r="AG79" s="203"/>
      <c r="AH79" s="203"/>
      <c r="AI79" s="203"/>
      <c r="AJ79" s="203"/>
      <c r="AK79" s="203"/>
      <c r="AL79" s="203"/>
      <c r="AM79" s="203"/>
      <c r="AN79" s="203"/>
      <c r="AO79" s="203"/>
      <c r="AP79" s="203"/>
      <c r="AQ79" s="203"/>
      <c r="AR79" s="203"/>
      <c r="AS79" s="203"/>
      <c r="AT79" s="203"/>
      <c r="AU79" s="203"/>
      <c r="AV79" s="203"/>
      <c r="AW79" s="203"/>
      <c r="AX79" s="203"/>
      <c r="AY79" s="203"/>
      <c r="AZ79" s="203"/>
      <c r="BA79" s="203"/>
      <c r="BB79" s="203"/>
      <c r="BC79" s="203"/>
      <c r="BD79" s="203"/>
      <c r="BE79" s="203"/>
      <c r="BF79" s="203"/>
      <c r="BG79" s="203"/>
      <c r="BH79" s="203"/>
      <c r="BI79" s="203"/>
      <c r="BJ79" s="203"/>
      <c r="BK79" s="203"/>
      <c r="BL79" s="203"/>
      <c r="BM79" s="203"/>
      <c r="BN79" s="203"/>
      <c r="BO79" s="203"/>
      <c r="BP79" s="203"/>
      <c r="BQ79" s="203"/>
      <c r="BR79" s="203"/>
      <c r="BS79" s="203"/>
      <c r="BT79" s="203"/>
      <c r="BU79" s="203"/>
      <c r="BV79" s="203"/>
      <c r="BW79" s="203"/>
      <c r="BX79" s="203"/>
      <c r="BY79" s="203"/>
      <c r="BZ79" s="203"/>
      <c r="CA79" s="203"/>
      <c r="CB79" s="203"/>
      <c r="CC79" s="203"/>
      <c r="CD79" s="203"/>
      <c r="CE79" s="203"/>
      <c r="CF79" s="203"/>
      <c r="CG79" s="203"/>
      <c r="CH79" s="203"/>
      <c r="CI79" s="203"/>
      <c r="CJ79" s="203"/>
      <c r="CK79" s="203"/>
      <c r="CL79" s="203"/>
      <c r="CM79" s="203"/>
      <c r="CN79" s="203"/>
      <c r="CO79" s="203"/>
      <c r="CP79" s="203"/>
      <c r="CQ79" s="203"/>
      <c r="CR79" s="203"/>
      <c r="CS79" s="203"/>
      <c r="CT79" s="203"/>
      <c r="CU79" s="203"/>
      <c r="CV79" s="203"/>
      <c r="CW79" s="203"/>
      <c r="CX79" s="203"/>
      <c r="CY79" s="203"/>
      <c r="CZ79" s="203"/>
      <c r="DA79" s="203"/>
      <c r="DB79" s="203"/>
      <c r="DC79" s="203"/>
      <c r="DD79" s="203"/>
      <c r="DE79" s="203"/>
      <c r="DF79" s="203"/>
      <c r="DG79" s="203"/>
      <c r="DH79" s="203"/>
      <c r="DI79" s="203"/>
      <c r="DJ79" s="203"/>
      <c r="DK79" s="203"/>
      <c r="DL79" s="203"/>
      <c r="DM79" s="203"/>
      <c r="DN79" s="203"/>
      <c r="DO79" s="203"/>
      <c r="DP79" s="203"/>
      <c r="DQ79" s="203"/>
      <c r="DR79" s="203"/>
      <c r="DS79" s="203"/>
      <c r="DT79" s="203"/>
      <c r="DU79" s="203"/>
      <c r="DV79" s="203"/>
      <c r="DW79" s="203"/>
      <c r="DX79" s="203"/>
      <c r="DY79" s="203"/>
      <c r="DZ79" s="203"/>
      <c r="EA79" s="203"/>
      <c r="EB79" s="203"/>
      <c r="EC79" s="203"/>
      <c r="ED79" s="203"/>
      <c r="EE79" s="203"/>
      <c r="EF79" s="203"/>
      <c r="EG79" s="203"/>
      <c r="EH79" s="203"/>
      <c r="EI79" s="203"/>
      <c r="EJ79" s="203"/>
      <c r="EK79" s="203"/>
      <c r="EL79" s="203"/>
      <c r="EM79" s="203"/>
      <c r="EN79" s="203"/>
      <c r="EO79" s="203"/>
      <c r="EP79" s="203"/>
      <c r="EQ79" s="203"/>
      <c r="ER79" s="203"/>
      <c r="ES79" s="203"/>
      <c r="ET79" s="203"/>
      <c r="EU79" s="203"/>
      <c r="EV79" s="203"/>
      <c r="EW79" s="203"/>
      <c r="EX79" s="203"/>
      <c r="EY79" s="203"/>
      <c r="EZ79" s="203"/>
      <c r="FA79" s="203"/>
      <c r="FB79" s="203"/>
      <c r="FC79" s="203"/>
      <c r="FD79" s="203"/>
      <c r="FE79" s="203"/>
      <c r="FF79" s="203"/>
      <c r="FG79" s="203"/>
      <c r="FH79" s="203"/>
      <c r="FI79" s="203"/>
      <c r="FJ79" s="203"/>
      <c r="FK79" s="203"/>
      <c r="FL79" s="203"/>
      <c r="FM79" s="203"/>
      <c r="FN79" s="203"/>
      <c r="FO79" s="203"/>
      <c r="FP79" s="203"/>
      <c r="FQ79" s="203"/>
      <c r="FR79" s="203"/>
      <c r="FS79" s="203"/>
      <c r="FT79" s="203"/>
      <c r="FU79" s="203"/>
      <c r="FV79" s="203"/>
      <c r="FW79" s="203"/>
      <c r="FX79" s="203"/>
      <c r="FY79" s="203"/>
      <c r="FZ79" s="203"/>
      <c r="GA79" s="203"/>
      <c r="GB79" s="203"/>
      <c r="GC79" s="203"/>
      <c r="GD79" s="203"/>
      <c r="GE79" s="203"/>
      <c r="GF79" s="203"/>
      <c r="GG79" s="203"/>
      <c r="GH79" s="203"/>
      <c r="GI79" s="203"/>
      <c r="GJ79" s="203"/>
      <c r="GK79" s="203"/>
      <c r="GL79" s="203"/>
      <c r="GM79" s="203"/>
      <c r="GN79" s="203"/>
      <c r="GO79" s="203"/>
      <c r="GP79" s="203"/>
      <c r="GQ79" s="203"/>
      <c r="GR79" s="203"/>
      <c r="GS79" s="203"/>
      <c r="GT79" s="203"/>
      <c r="GU79" s="203"/>
      <c r="GV79" s="203"/>
      <c r="GW79" s="203"/>
      <c r="GX79" s="203"/>
      <c r="GY79" s="203"/>
      <c r="GZ79" s="203"/>
      <c r="HA79" s="203"/>
      <c r="HB79" s="203"/>
      <c r="HC79" s="203"/>
      <c r="HD79" s="203"/>
      <c r="HE79" s="203"/>
      <c r="HF79" s="203"/>
      <c r="HG79" s="203"/>
      <c r="HH79" s="203"/>
      <c r="HI79" s="203"/>
      <c r="HJ79" s="203"/>
      <c r="HK79" s="203"/>
      <c r="HL79" s="203"/>
      <c r="HM79" s="203"/>
      <c r="HN79" s="203"/>
      <c r="HO79" s="203"/>
      <c r="HP79" s="203"/>
      <c r="HQ79" s="203"/>
      <c r="HR79" s="203"/>
      <c r="HS79" s="203"/>
      <c r="HT79" s="203"/>
      <c r="HU79" s="203"/>
      <c r="HV79" s="203"/>
      <c r="HW79" s="203"/>
      <c r="HX79" s="203"/>
      <c r="HY79" s="203"/>
      <c r="HZ79" s="203"/>
      <c r="IA79" s="203"/>
      <c r="IB79" s="203"/>
      <c r="IC79" s="203"/>
      <c r="ID79" s="203"/>
      <c r="IE79" s="203"/>
      <c r="IF79" s="203"/>
      <c r="IG79" s="203"/>
      <c r="IH79" s="203"/>
      <c r="II79" s="203"/>
      <c r="IJ79" s="203"/>
      <c r="IK79" s="203"/>
      <c r="IL79" s="203"/>
      <c r="IM79" s="203"/>
      <c r="IN79" s="203"/>
      <c r="IO79" s="203"/>
      <c r="IP79" s="203"/>
    </row>
    <row r="80" spans="1:250" s="262" customFormat="1" ht="24" customHeight="1">
      <c r="A80" s="203"/>
      <c r="B80" s="234"/>
      <c r="C80" s="203"/>
      <c r="D80" s="228"/>
      <c r="E80" s="203"/>
      <c r="F80" s="203"/>
      <c r="G80" s="203"/>
      <c r="H80" s="203"/>
      <c r="I80" s="203"/>
      <c r="J80" s="203"/>
      <c r="K80" s="203"/>
      <c r="L80" s="203"/>
      <c r="M80" s="203"/>
      <c r="N80" s="203"/>
      <c r="O80" s="203"/>
      <c r="P80" s="203"/>
      <c r="Q80" s="203"/>
      <c r="R80" s="203"/>
      <c r="S80" s="203"/>
      <c r="T80" s="203"/>
      <c r="U80" s="203"/>
      <c r="V80" s="203"/>
      <c r="W80" s="203"/>
      <c r="X80" s="203"/>
      <c r="Y80" s="203"/>
      <c r="Z80" s="203"/>
      <c r="AA80" s="203"/>
      <c r="AB80" s="203"/>
      <c r="AC80" s="203"/>
      <c r="AD80" s="203"/>
      <c r="AE80" s="203"/>
      <c r="AF80" s="203"/>
      <c r="AG80" s="203"/>
      <c r="AH80" s="203"/>
      <c r="AI80" s="203"/>
      <c r="AJ80" s="203"/>
      <c r="AK80" s="203"/>
      <c r="AL80" s="203"/>
      <c r="AM80" s="203"/>
      <c r="AN80" s="203"/>
      <c r="AO80" s="203"/>
      <c r="AP80" s="203"/>
      <c r="AQ80" s="203"/>
      <c r="AR80" s="203"/>
      <c r="AS80" s="203"/>
      <c r="AT80" s="203"/>
      <c r="AU80" s="203"/>
      <c r="AV80" s="203"/>
      <c r="AW80" s="203"/>
      <c r="AX80" s="203"/>
      <c r="AY80" s="203"/>
      <c r="AZ80" s="203"/>
      <c r="BA80" s="203"/>
      <c r="BB80" s="203"/>
      <c r="BC80" s="203"/>
      <c r="BD80" s="203"/>
      <c r="BE80" s="203"/>
      <c r="BF80" s="203"/>
      <c r="BG80" s="203"/>
      <c r="BH80" s="203"/>
      <c r="BI80" s="203"/>
      <c r="BJ80" s="203"/>
      <c r="BK80" s="203"/>
      <c r="BL80" s="203"/>
      <c r="BM80" s="203"/>
      <c r="BN80" s="203"/>
      <c r="BO80" s="203"/>
      <c r="BP80" s="203"/>
      <c r="BQ80" s="203"/>
      <c r="BR80" s="203"/>
      <c r="BS80" s="203"/>
      <c r="BT80" s="203"/>
      <c r="BU80" s="203"/>
      <c r="BV80" s="203"/>
      <c r="BW80" s="203"/>
      <c r="BX80" s="203"/>
      <c r="BY80" s="203"/>
      <c r="BZ80" s="203"/>
      <c r="CA80" s="203"/>
      <c r="CB80" s="203"/>
      <c r="CC80" s="203"/>
      <c r="CD80" s="203"/>
      <c r="CE80" s="203"/>
      <c r="CF80" s="203"/>
      <c r="CG80" s="203"/>
      <c r="CH80" s="203"/>
      <c r="CI80" s="203"/>
      <c r="CJ80" s="203"/>
      <c r="CK80" s="203"/>
      <c r="CL80" s="203"/>
      <c r="CM80" s="203"/>
      <c r="CN80" s="203"/>
      <c r="CO80" s="203"/>
      <c r="CP80" s="203"/>
      <c r="CQ80" s="203"/>
      <c r="CR80" s="203"/>
      <c r="CS80" s="203"/>
      <c r="CT80" s="203"/>
      <c r="CU80" s="203"/>
      <c r="CV80" s="203"/>
      <c r="CW80" s="203"/>
      <c r="CX80" s="203"/>
      <c r="CY80" s="203"/>
      <c r="CZ80" s="203"/>
      <c r="DA80" s="203"/>
      <c r="DB80" s="203"/>
      <c r="DC80" s="203"/>
      <c r="DD80" s="203"/>
      <c r="DE80" s="203"/>
      <c r="DF80" s="203"/>
      <c r="DG80" s="203"/>
      <c r="DH80" s="203"/>
      <c r="DI80" s="203"/>
      <c r="DJ80" s="203"/>
      <c r="DK80" s="203"/>
      <c r="DL80" s="203"/>
      <c r="DM80" s="203"/>
      <c r="DN80" s="203"/>
      <c r="DO80" s="203"/>
      <c r="DP80" s="203"/>
      <c r="DQ80" s="203"/>
      <c r="DR80" s="203"/>
      <c r="DS80" s="203"/>
      <c r="DT80" s="203"/>
      <c r="DU80" s="203"/>
      <c r="DV80" s="203"/>
      <c r="DW80" s="203"/>
      <c r="DX80" s="203"/>
      <c r="DY80" s="203"/>
      <c r="DZ80" s="203"/>
      <c r="EA80" s="203"/>
      <c r="EB80" s="203"/>
      <c r="EC80" s="203"/>
      <c r="ED80" s="203"/>
      <c r="EE80" s="203"/>
      <c r="EF80" s="203"/>
      <c r="EG80" s="203"/>
      <c r="EH80" s="203"/>
      <c r="EI80" s="203"/>
      <c r="EJ80" s="203"/>
      <c r="EK80" s="203"/>
      <c r="EL80" s="203"/>
      <c r="EM80" s="203"/>
      <c r="EN80" s="203"/>
      <c r="EO80" s="203"/>
      <c r="EP80" s="203"/>
      <c r="EQ80" s="203"/>
      <c r="ER80" s="203"/>
      <c r="ES80" s="203"/>
      <c r="ET80" s="203"/>
      <c r="EU80" s="203"/>
      <c r="EV80" s="203"/>
      <c r="EW80" s="203"/>
      <c r="EX80" s="203"/>
      <c r="EY80" s="203"/>
      <c r="EZ80" s="203"/>
      <c r="FA80" s="203"/>
      <c r="FB80" s="203"/>
      <c r="FC80" s="203"/>
      <c r="FD80" s="203"/>
      <c r="FE80" s="203"/>
      <c r="FF80" s="203"/>
      <c r="FG80" s="203"/>
      <c r="FH80" s="203"/>
      <c r="FI80" s="203"/>
      <c r="FJ80" s="203"/>
      <c r="FK80" s="203"/>
      <c r="FL80" s="203"/>
      <c r="FM80" s="203"/>
      <c r="FN80" s="203"/>
      <c r="FO80" s="203"/>
      <c r="FP80" s="203"/>
      <c r="FQ80" s="203"/>
      <c r="FR80" s="203"/>
      <c r="FS80" s="203"/>
      <c r="FT80" s="203"/>
      <c r="FU80" s="203"/>
      <c r="FV80" s="203"/>
      <c r="FW80" s="203"/>
      <c r="FX80" s="203"/>
      <c r="FY80" s="203"/>
      <c r="FZ80" s="203"/>
      <c r="GA80" s="203"/>
      <c r="GB80" s="203"/>
      <c r="GC80" s="203"/>
      <c r="GD80" s="203"/>
      <c r="GE80" s="203"/>
      <c r="GF80" s="203"/>
      <c r="GG80" s="203"/>
      <c r="GH80" s="203"/>
      <c r="GI80" s="203"/>
      <c r="GJ80" s="203"/>
      <c r="GK80" s="203"/>
      <c r="GL80" s="203"/>
      <c r="GM80" s="203"/>
      <c r="GN80" s="203"/>
      <c r="GO80" s="203"/>
      <c r="GP80" s="203"/>
      <c r="GQ80" s="203"/>
      <c r="GR80" s="203"/>
      <c r="GS80" s="203"/>
      <c r="GT80" s="203"/>
      <c r="GU80" s="203"/>
      <c r="GV80" s="203"/>
      <c r="GW80" s="203"/>
      <c r="GX80" s="203"/>
      <c r="GY80" s="203"/>
      <c r="GZ80" s="203"/>
      <c r="HA80" s="203"/>
      <c r="HB80" s="203"/>
      <c r="HC80" s="203"/>
      <c r="HD80" s="203"/>
      <c r="HE80" s="203"/>
      <c r="HF80" s="203"/>
      <c r="HG80" s="203"/>
      <c r="HH80" s="203"/>
      <c r="HI80" s="203"/>
      <c r="HJ80" s="203"/>
      <c r="HK80" s="203"/>
      <c r="HL80" s="203"/>
      <c r="HM80" s="203"/>
      <c r="HN80" s="203"/>
      <c r="HO80" s="203"/>
      <c r="HP80" s="203"/>
      <c r="HQ80" s="203"/>
      <c r="HR80" s="203"/>
      <c r="HS80" s="203"/>
      <c r="HT80" s="203"/>
      <c r="HU80" s="203"/>
      <c r="HV80" s="203"/>
      <c r="HW80" s="203"/>
      <c r="HX80" s="203"/>
      <c r="HY80" s="203"/>
      <c r="HZ80" s="203"/>
      <c r="IA80" s="203"/>
      <c r="IB80" s="203"/>
      <c r="IC80" s="203"/>
      <c r="ID80" s="203"/>
      <c r="IE80" s="203"/>
      <c r="IF80" s="203"/>
      <c r="IG80" s="203"/>
      <c r="IH80" s="203"/>
      <c r="II80" s="203"/>
      <c r="IJ80" s="203"/>
      <c r="IK80" s="203"/>
      <c r="IL80" s="203"/>
      <c r="IM80" s="203"/>
      <c r="IN80" s="203"/>
      <c r="IO80" s="203"/>
      <c r="IP80" s="203"/>
    </row>
    <row r="81" spans="1:250" s="262" customFormat="1" ht="24" customHeight="1">
      <c r="A81" s="203"/>
      <c r="B81" s="234"/>
      <c r="C81" s="203"/>
      <c r="D81" s="228"/>
      <c r="E81" s="203"/>
      <c r="F81" s="203"/>
      <c r="G81" s="203"/>
      <c r="H81" s="203"/>
      <c r="I81" s="203"/>
      <c r="J81" s="203"/>
      <c r="K81" s="203"/>
      <c r="L81" s="203"/>
      <c r="M81" s="203"/>
      <c r="N81" s="203"/>
      <c r="O81" s="203"/>
      <c r="P81" s="203"/>
      <c r="Q81" s="203"/>
      <c r="R81" s="203"/>
      <c r="S81" s="203"/>
      <c r="T81" s="203"/>
      <c r="U81" s="203"/>
      <c r="V81" s="203"/>
      <c r="W81" s="203"/>
      <c r="X81" s="203"/>
      <c r="Y81" s="203"/>
      <c r="Z81" s="203"/>
      <c r="AA81" s="203"/>
      <c r="AB81" s="203"/>
      <c r="AC81" s="203"/>
      <c r="AD81" s="203"/>
      <c r="AE81" s="203"/>
      <c r="AF81" s="203"/>
      <c r="AG81" s="203"/>
      <c r="AH81" s="203"/>
      <c r="AI81" s="203"/>
      <c r="AJ81" s="203"/>
      <c r="AK81" s="203"/>
      <c r="AL81" s="203"/>
      <c r="AM81" s="203"/>
      <c r="AN81" s="203"/>
      <c r="AO81" s="203"/>
      <c r="AP81" s="203"/>
      <c r="AQ81" s="203"/>
      <c r="AR81" s="203"/>
      <c r="AS81" s="203"/>
      <c r="AT81" s="203"/>
      <c r="AU81" s="203"/>
      <c r="AV81" s="203"/>
      <c r="AW81" s="203"/>
      <c r="AX81" s="203"/>
      <c r="AY81" s="203"/>
      <c r="AZ81" s="203"/>
      <c r="BA81" s="203"/>
      <c r="BB81" s="203"/>
      <c r="BC81" s="203"/>
      <c r="BD81" s="203"/>
      <c r="BE81" s="203"/>
      <c r="BF81" s="203"/>
      <c r="BG81" s="203"/>
      <c r="BH81" s="203"/>
      <c r="BI81" s="203"/>
      <c r="BJ81" s="203"/>
      <c r="BK81" s="203"/>
      <c r="BL81" s="203"/>
      <c r="BM81" s="203"/>
      <c r="BN81" s="203"/>
      <c r="BO81" s="203"/>
      <c r="BP81" s="203"/>
      <c r="BQ81" s="203"/>
      <c r="BR81" s="203"/>
      <c r="BS81" s="203"/>
      <c r="BT81" s="203"/>
      <c r="BU81" s="203"/>
      <c r="BV81" s="203"/>
      <c r="BW81" s="203"/>
      <c r="BX81" s="203"/>
      <c r="BY81" s="203"/>
      <c r="BZ81" s="203"/>
      <c r="CA81" s="203"/>
      <c r="CB81" s="203"/>
      <c r="CC81" s="203"/>
      <c r="CD81" s="203"/>
      <c r="CE81" s="203"/>
      <c r="CF81" s="203"/>
      <c r="CG81" s="203"/>
      <c r="CH81" s="203"/>
      <c r="CI81" s="203"/>
      <c r="CJ81" s="203"/>
      <c r="CK81" s="203"/>
      <c r="CL81" s="203"/>
      <c r="CM81" s="203"/>
      <c r="CN81" s="203"/>
      <c r="CO81" s="203"/>
      <c r="CP81" s="203"/>
      <c r="CQ81" s="203"/>
      <c r="CR81" s="203"/>
      <c r="CS81" s="203"/>
      <c r="CT81" s="203"/>
      <c r="CU81" s="203"/>
      <c r="CV81" s="203"/>
      <c r="CW81" s="203"/>
      <c r="CX81" s="203"/>
      <c r="CY81" s="203"/>
      <c r="CZ81" s="203"/>
      <c r="DA81" s="203"/>
      <c r="DB81" s="203"/>
      <c r="DC81" s="203"/>
      <c r="DD81" s="203"/>
      <c r="DE81" s="203"/>
      <c r="DF81" s="203"/>
      <c r="DG81" s="203"/>
      <c r="DH81" s="203"/>
      <c r="DI81" s="203"/>
      <c r="DJ81" s="203"/>
      <c r="DK81" s="203"/>
      <c r="DL81" s="203"/>
      <c r="DM81" s="203"/>
      <c r="DN81" s="203"/>
      <c r="DO81" s="203"/>
      <c r="DP81" s="203"/>
      <c r="DQ81" s="203"/>
      <c r="DR81" s="203"/>
      <c r="DS81" s="203"/>
      <c r="DT81" s="203"/>
      <c r="DU81" s="203"/>
      <c r="DV81" s="203"/>
      <c r="DW81" s="203"/>
      <c r="DX81" s="203"/>
      <c r="DY81" s="203"/>
      <c r="DZ81" s="203"/>
      <c r="EA81" s="203"/>
      <c r="EB81" s="203"/>
      <c r="EC81" s="203"/>
      <c r="ED81" s="203"/>
      <c r="EE81" s="203"/>
      <c r="EF81" s="203"/>
      <c r="EG81" s="203"/>
      <c r="EH81" s="203"/>
      <c r="EI81" s="203"/>
      <c r="EJ81" s="203"/>
      <c r="EK81" s="203"/>
      <c r="EL81" s="203"/>
      <c r="EM81" s="203"/>
      <c r="EN81" s="203"/>
      <c r="EO81" s="203"/>
      <c r="EP81" s="203"/>
      <c r="EQ81" s="203"/>
      <c r="ER81" s="203"/>
      <c r="ES81" s="203"/>
      <c r="ET81" s="203"/>
      <c r="EU81" s="203"/>
      <c r="EV81" s="203"/>
      <c r="EW81" s="203"/>
      <c r="EX81" s="203"/>
      <c r="EY81" s="203"/>
      <c r="EZ81" s="203"/>
      <c r="FA81" s="203"/>
      <c r="FB81" s="203"/>
      <c r="FC81" s="203"/>
      <c r="FD81" s="203"/>
      <c r="FE81" s="203"/>
      <c r="FF81" s="203"/>
      <c r="FG81" s="203"/>
      <c r="FH81" s="203"/>
      <c r="FI81" s="203"/>
      <c r="FJ81" s="203"/>
      <c r="FK81" s="203"/>
      <c r="FL81" s="203"/>
      <c r="FM81" s="203"/>
      <c r="FN81" s="203"/>
      <c r="FO81" s="203"/>
      <c r="FP81" s="203"/>
      <c r="FQ81" s="203"/>
      <c r="FR81" s="203"/>
      <c r="FS81" s="203"/>
      <c r="FT81" s="203"/>
      <c r="FU81" s="203"/>
      <c r="FV81" s="203"/>
      <c r="FW81" s="203"/>
      <c r="FX81" s="203"/>
      <c r="FY81" s="203"/>
      <c r="FZ81" s="203"/>
      <c r="GA81" s="203"/>
      <c r="GB81" s="203"/>
      <c r="GC81" s="203"/>
      <c r="GD81" s="203"/>
      <c r="GE81" s="203"/>
      <c r="GF81" s="203"/>
      <c r="GG81" s="203"/>
      <c r="GH81" s="203"/>
      <c r="GI81" s="203"/>
      <c r="GJ81" s="203"/>
      <c r="GK81" s="203"/>
      <c r="GL81" s="203"/>
      <c r="GM81" s="203"/>
      <c r="GN81" s="203"/>
      <c r="GO81" s="203"/>
      <c r="GP81" s="203"/>
      <c r="GQ81" s="203"/>
      <c r="GR81" s="203"/>
      <c r="GS81" s="203"/>
      <c r="GT81" s="203"/>
      <c r="GU81" s="203"/>
      <c r="GV81" s="203"/>
      <c r="GW81" s="203"/>
      <c r="GX81" s="203"/>
      <c r="GY81" s="203"/>
      <c r="GZ81" s="203"/>
      <c r="HA81" s="203"/>
      <c r="HB81" s="203"/>
      <c r="HC81" s="203"/>
      <c r="HD81" s="203"/>
      <c r="HE81" s="203"/>
      <c r="HF81" s="203"/>
      <c r="HG81" s="203"/>
      <c r="HH81" s="203"/>
      <c r="HI81" s="203"/>
      <c r="HJ81" s="203"/>
      <c r="HK81" s="203"/>
      <c r="HL81" s="203"/>
      <c r="HM81" s="203"/>
      <c r="HN81" s="203"/>
      <c r="HO81" s="203"/>
      <c r="HP81" s="203"/>
      <c r="HQ81" s="203"/>
      <c r="HR81" s="203"/>
      <c r="HS81" s="203"/>
      <c r="HT81" s="203"/>
      <c r="HU81" s="203"/>
      <c r="HV81" s="203"/>
      <c r="HW81" s="203"/>
      <c r="HX81" s="203"/>
      <c r="HY81" s="203"/>
      <c r="HZ81" s="203"/>
      <c r="IA81" s="203"/>
      <c r="IB81" s="203"/>
      <c r="IC81" s="203"/>
      <c r="ID81" s="203"/>
      <c r="IE81" s="203"/>
      <c r="IF81" s="203"/>
      <c r="IG81" s="203"/>
      <c r="IH81" s="203"/>
      <c r="II81" s="203"/>
      <c r="IJ81" s="203"/>
      <c r="IK81" s="203"/>
      <c r="IL81" s="203"/>
      <c r="IM81" s="203"/>
      <c r="IN81" s="203"/>
      <c r="IO81" s="203"/>
      <c r="IP81" s="203"/>
    </row>
  </sheetData>
  <mergeCells count="1">
    <mergeCell ref="A2:D2"/>
  </mergeCells>
  <phoneticPr fontId="40" type="noConversion"/>
  <printOptions horizontalCentered="1"/>
  <pageMargins left="0.59027777777777801" right="0.59027777777777801" top="0.39305555555555599" bottom="0.59027777777777801" header="0.59027777777777801" footer="0.39305555555555599"/>
  <pageSetup paperSize="9" firstPageNumber="0" orientation="portrait" blackAndWhite="1" useFirstPageNumber="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Y71"/>
  <sheetViews>
    <sheetView showGridLines="0" showZeros="0" view="pageBreakPreview" zoomScaleNormal="100" workbookViewId="0">
      <selection activeCell="A2" sqref="A2:F2"/>
    </sheetView>
  </sheetViews>
  <sheetFormatPr defaultColWidth="8.125" defaultRowHeight="15.95" customHeight="1"/>
  <cols>
    <col min="1" max="1" width="55.75" style="263" customWidth="1"/>
    <col min="2" max="4" width="10.625" style="263" customWidth="1"/>
    <col min="5" max="6" width="12.625" style="263" customWidth="1"/>
    <col min="7" max="7" width="8.125" style="263"/>
    <col min="8" max="8" width="9.375" style="263" customWidth="1"/>
    <col min="9" max="259" width="8.125" style="263"/>
  </cols>
  <sheetData>
    <row r="1" spans="1:259" s="257" customFormat="1" ht="24" customHeight="1">
      <c r="A1" s="264" t="s">
        <v>420</v>
      </c>
      <c r="B1" s="264"/>
      <c r="C1" s="264"/>
      <c r="D1" s="264"/>
      <c r="E1" s="264"/>
      <c r="F1" s="265"/>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266"/>
      <c r="AK1" s="266"/>
      <c r="AL1" s="266"/>
      <c r="AM1" s="266"/>
      <c r="AN1" s="266"/>
      <c r="AO1" s="266"/>
      <c r="AP1" s="266"/>
      <c r="AQ1" s="266"/>
      <c r="AR1" s="266"/>
      <c r="AS1" s="266"/>
      <c r="AT1" s="266"/>
      <c r="AU1" s="266"/>
      <c r="AV1" s="266"/>
      <c r="AW1" s="266"/>
      <c r="AX1" s="266"/>
      <c r="AY1" s="266"/>
      <c r="AZ1" s="266"/>
      <c r="BA1" s="266"/>
      <c r="BB1" s="266"/>
      <c r="BC1" s="266"/>
      <c r="BD1" s="266"/>
      <c r="BE1" s="266"/>
      <c r="BF1" s="266"/>
      <c r="BG1" s="266"/>
      <c r="BH1" s="266"/>
      <c r="BI1" s="266"/>
      <c r="BJ1" s="266"/>
      <c r="BK1" s="266"/>
      <c r="BL1" s="266"/>
      <c r="BM1" s="266"/>
      <c r="BN1" s="266"/>
      <c r="BO1" s="266"/>
      <c r="BP1" s="266"/>
      <c r="BQ1" s="266"/>
      <c r="BR1" s="266"/>
      <c r="BS1" s="266"/>
      <c r="BT1" s="266"/>
      <c r="BU1" s="266"/>
      <c r="BV1" s="266"/>
      <c r="BW1" s="266"/>
      <c r="BX1" s="266"/>
      <c r="BY1" s="266"/>
      <c r="BZ1" s="266"/>
      <c r="CA1" s="266"/>
      <c r="CB1" s="266"/>
      <c r="CC1" s="266"/>
      <c r="CD1" s="266"/>
      <c r="CE1" s="266"/>
      <c r="CF1" s="266"/>
      <c r="CG1" s="266"/>
      <c r="CH1" s="266"/>
      <c r="CI1" s="266"/>
      <c r="CJ1" s="266"/>
      <c r="CK1" s="266"/>
      <c r="CL1" s="266"/>
      <c r="CM1" s="266"/>
      <c r="CN1" s="266"/>
      <c r="CO1" s="266"/>
      <c r="CP1" s="266"/>
      <c r="CQ1" s="266"/>
      <c r="CR1" s="266"/>
      <c r="CS1" s="266"/>
      <c r="CT1" s="266"/>
      <c r="CU1" s="266"/>
      <c r="CV1" s="266"/>
      <c r="CW1" s="266"/>
      <c r="CX1" s="266"/>
      <c r="CY1" s="266"/>
      <c r="CZ1" s="266"/>
      <c r="DA1" s="266"/>
      <c r="DB1" s="266"/>
      <c r="DC1" s="266"/>
      <c r="DD1" s="266"/>
      <c r="DE1" s="266"/>
      <c r="DF1" s="266"/>
      <c r="DG1" s="266"/>
      <c r="DH1" s="266"/>
      <c r="DI1" s="266"/>
      <c r="DJ1" s="266"/>
      <c r="DK1" s="266"/>
      <c r="DL1" s="266"/>
      <c r="DM1" s="266"/>
      <c r="DN1" s="266"/>
      <c r="DO1" s="266"/>
      <c r="DP1" s="266"/>
      <c r="DQ1" s="266"/>
      <c r="DR1" s="266"/>
      <c r="DS1" s="266"/>
      <c r="DT1" s="266"/>
      <c r="DU1" s="266"/>
      <c r="DV1" s="266"/>
      <c r="DW1" s="266"/>
      <c r="DX1" s="266"/>
      <c r="DY1" s="266"/>
      <c r="DZ1" s="266"/>
      <c r="EA1" s="266"/>
      <c r="EB1" s="266"/>
      <c r="EC1" s="266"/>
      <c r="ED1" s="266"/>
      <c r="EE1" s="266"/>
      <c r="EF1" s="266"/>
      <c r="EG1" s="266"/>
      <c r="EH1" s="266"/>
      <c r="EI1" s="266"/>
      <c r="EJ1" s="266"/>
      <c r="EK1" s="266"/>
      <c r="EL1" s="266"/>
      <c r="EM1" s="266"/>
      <c r="EN1" s="266"/>
      <c r="EO1" s="266"/>
      <c r="EP1" s="266"/>
      <c r="EQ1" s="266"/>
      <c r="ER1" s="266"/>
      <c r="ES1" s="266"/>
      <c r="ET1" s="266"/>
      <c r="EU1" s="266"/>
      <c r="EV1" s="266"/>
      <c r="EW1" s="266"/>
      <c r="EX1" s="266"/>
      <c r="EY1" s="266"/>
      <c r="EZ1" s="266"/>
      <c r="FA1" s="266"/>
      <c r="FB1" s="266"/>
      <c r="FC1" s="266"/>
      <c r="FD1" s="266"/>
      <c r="FE1" s="266"/>
      <c r="FF1" s="266"/>
      <c r="FG1" s="266"/>
      <c r="FH1" s="266"/>
      <c r="FI1" s="266"/>
      <c r="FJ1" s="266"/>
      <c r="FK1" s="266"/>
      <c r="FL1" s="266"/>
      <c r="FM1" s="266"/>
      <c r="FN1" s="266"/>
      <c r="FO1" s="266"/>
      <c r="FP1" s="266"/>
      <c r="FQ1" s="266"/>
      <c r="FR1" s="266"/>
      <c r="FS1" s="266"/>
      <c r="FT1" s="266"/>
      <c r="FU1" s="266"/>
      <c r="FV1" s="266"/>
      <c r="FW1" s="266"/>
      <c r="FX1" s="266"/>
      <c r="FY1" s="266"/>
      <c r="FZ1" s="266"/>
      <c r="GA1" s="266"/>
      <c r="GB1" s="266"/>
      <c r="GC1" s="266"/>
      <c r="GD1" s="266"/>
      <c r="GE1" s="266"/>
      <c r="GF1" s="266"/>
      <c r="GG1" s="266"/>
      <c r="GH1" s="266"/>
      <c r="GI1" s="266"/>
      <c r="GJ1" s="266"/>
      <c r="GK1" s="266"/>
      <c r="GL1" s="266"/>
      <c r="GM1" s="266"/>
      <c r="GN1" s="266"/>
      <c r="GO1" s="266"/>
      <c r="GP1" s="266"/>
      <c r="GQ1" s="266"/>
      <c r="GR1" s="266"/>
      <c r="GS1" s="266"/>
      <c r="GT1" s="266"/>
      <c r="GU1" s="266"/>
      <c r="GV1" s="266"/>
      <c r="GW1" s="266"/>
      <c r="GX1" s="266"/>
      <c r="GY1" s="266"/>
      <c r="GZ1" s="266"/>
      <c r="HA1" s="266"/>
      <c r="HB1" s="266"/>
      <c r="HC1" s="266"/>
      <c r="HD1" s="266"/>
      <c r="HE1" s="266"/>
      <c r="HF1" s="266"/>
      <c r="HG1" s="266"/>
      <c r="HH1" s="266"/>
      <c r="HI1" s="266"/>
      <c r="HJ1" s="266"/>
      <c r="HK1" s="266"/>
      <c r="HL1" s="266"/>
      <c r="HM1" s="266"/>
      <c r="HN1" s="266"/>
      <c r="HO1" s="266"/>
      <c r="HP1" s="266"/>
      <c r="HQ1" s="266"/>
      <c r="HR1" s="266"/>
      <c r="HS1" s="266"/>
      <c r="HT1" s="266"/>
      <c r="HU1" s="266"/>
      <c r="HV1" s="266"/>
      <c r="HW1" s="266"/>
      <c r="HX1" s="266"/>
      <c r="HY1" s="266"/>
      <c r="HZ1" s="266"/>
      <c r="IA1" s="266"/>
      <c r="IB1" s="266"/>
      <c r="IC1" s="266"/>
      <c r="ID1" s="266"/>
      <c r="IE1" s="266"/>
      <c r="IF1" s="266"/>
      <c r="IG1" s="266"/>
      <c r="IH1" s="266"/>
      <c r="II1" s="266"/>
      <c r="IJ1" s="266"/>
      <c r="IK1" s="266"/>
      <c r="IL1" s="266"/>
      <c r="IM1" s="266"/>
      <c r="IN1" s="266"/>
      <c r="IO1" s="266"/>
      <c r="IP1" s="266"/>
      <c r="IQ1" s="266"/>
      <c r="IR1" s="266"/>
      <c r="IS1" s="266"/>
      <c r="IT1" s="266"/>
      <c r="IU1" s="266"/>
      <c r="IV1" s="266"/>
      <c r="IW1" s="266"/>
      <c r="IX1" s="266"/>
      <c r="IY1" s="266"/>
    </row>
    <row r="2" spans="1:259" s="258" customFormat="1" ht="42" customHeight="1">
      <c r="A2" s="555" t="s">
        <v>662</v>
      </c>
      <c r="B2" s="555"/>
      <c r="C2" s="555"/>
      <c r="D2" s="555"/>
      <c r="E2" s="555"/>
      <c r="F2" s="558"/>
    </row>
    <row r="3" spans="1:259" s="259" customFormat="1" ht="27" customHeight="1">
      <c r="F3" s="267" t="s">
        <v>64</v>
      </c>
    </row>
    <row r="4" spans="1:259" s="260" customFormat="1" ht="30" customHeight="1">
      <c r="A4" s="293" t="s">
        <v>2</v>
      </c>
      <c r="B4" s="269" t="s">
        <v>3</v>
      </c>
      <c r="C4" s="270" t="s">
        <v>4</v>
      </c>
      <c r="D4" s="307" t="s">
        <v>5</v>
      </c>
      <c r="E4" s="308" t="s">
        <v>6</v>
      </c>
      <c r="F4" s="308" t="s">
        <v>7</v>
      </c>
      <c r="G4" s="273"/>
      <c r="H4" s="273"/>
      <c r="I4" s="273"/>
      <c r="J4" s="273"/>
      <c r="K4" s="273"/>
      <c r="L4" s="273"/>
      <c r="M4" s="273"/>
      <c r="N4" s="273"/>
      <c r="O4" s="273"/>
      <c r="P4" s="273"/>
      <c r="Q4" s="273"/>
      <c r="R4" s="273"/>
      <c r="S4" s="273"/>
      <c r="T4" s="273"/>
      <c r="U4" s="273"/>
      <c r="V4" s="273"/>
      <c r="W4" s="273"/>
      <c r="X4" s="273"/>
      <c r="Y4" s="273"/>
      <c r="Z4" s="273"/>
      <c r="AA4" s="273"/>
      <c r="AB4" s="273"/>
      <c r="AC4" s="273"/>
      <c r="AD4" s="273"/>
      <c r="AE4" s="273"/>
      <c r="AF4" s="273"/>
      <c r="AG4" s="273"/>
      <c r="AH4" s="273"/>
      <c r="AI4" s="273"/>
      <c r="AJ4" s="273"/>
      <c r="AK4" s="273"/>
      <c r="AL4" s="273"/>
      <c r="AM4" s="273"/>
      <c r="AN4" s="273"/>
      <c r="AO4" s="273"/>
      <c r="AP4" s="273"/>
      <c r="AQ4" s="273"/>
      <c r="AR4" s="273"/>
      <c r="AS4" s="273"/>
      <c r="AT4" s="273"/>
      <c r="AU4" s="273"/>
      <c r="AV4" s="273"/>
      <c r="AW4" s="273"/>
      <c r="AX4" s="273"/>
      <c r="AY4" s="273"/>
      <c r="AZ4" s="273"/>
      <c r="BA4" s="273"/>
      <c r="BB4" s="273"/>
      <c r="BC4" s="273"/>
      <c r="BD4" s="273"/>
      <c r="BE4" s="273"/>
      <c r="BF4" s="273"/>
      <c r="BG4" s="273"/>
      <c r="BH4" s="273"/>
      <c r="BI4" s="273"/>
      <c r="BJ4" s="273"/>
      <c r="BK4" s="273"/>
      <c r="BL4" s="273"/>
      <c r="BM4" s="273"/>
      <c r="BN4" s="273"/>
      <c r="BO4" s="273"/>
      <c r="BP4" s="273"/>
      <c r="BQ4" s="273"/>
      <c r="BR4" s="273"/>
      <c r="BS4" s="273"/>
      <c r="BT4" s="273"/>
      <c r="BU4" s="273"/>
      <c r="BV4" s="273"/>
      <c r="BW4" s="273"/>
      <c r="BX4" s="273"/>
      <c r="BY4" s="273"/>
      <c r="BZ4" s="273"/>
      <c r="CA4" s="273"/>
      <c r="CB4" s="273"/>
      <c r="CC4" s="273"/>
      <c r="CD4" s="273"/>
      <c r="CE4" s="273"/>
      <c r="CF4" s="273"/>
      <c r="CG4" s="273"/>
      <c r="CH4" s="273"/>
      <c r="CI4" s="273"/>
      <c r="CJ4" s="273"/>
      <c r="CK4" s="273"/>
      <c r="CL4" s="273"/>
      <c r="CM4" s="273"/>
      <c r="CN4" s="273"/>
      <c r="CO4" s="273"/>
      <c r="CP4" s="273"/>
      <c r="CQ4" s="273"/>
      <c r="CR4" s="273"/>
      <c r="CS4" s="273"/>
      <c r="CT4" s="273"/>
      <c r="CU4" s="273"/>
      <c r="CV4" s="273"/>
      <c r="CW4" s="273"/>
      <c r="CX4" s="273"/>
      <c r="CY4" s="273"/>
      <c r="CZ4" s="273"/>
      <c r="DA4" s="273"/>
      <c r="DB4" s="273"/>
      <c r="DC4" s="273"/>
      <c r="DD4" s="273"/>
      <c r="DE4" s="273"/>
      <c r="DF4" s="273"/>
      <c r="DG4" s="273"/>
      <c r="DH4" s="273"/>
      <c r="DI4" s="273"/>
      <c r="DJ4" s="273"/>
      <c r="DK4" s="273"/>
      <c r="DL4" s="273"/>
      <c r="DM4" s="273"/>
      <c r="DN4" s="273"/>
      <c r="DO4" s="273"/>
      <c r="DP4" s="273"/>
      <c r="DQ4" s="273"/>
      <c r="DR4" s="273"/>
      <c r="DS4" s="273"/>
      <c r="DT4" s="273"/>
      <c r="DU4" s="273"/>
      <c r="DV4" s="273"/>
      <c r="DW4" s="273"/>
      <c r="DX4" s="273"/>
      <c r="DY4" s="273"/>
      <c r="DZ4" s="273"/>
      <c r="EA4" s="273"/>
      <c r="EB4" s="273"/>
      <c r="EC4" s="273"/>
      <c r="ED4" s="273"/>
      <c r="EE4" s="273"/>
      <c r="EF4" s="273"/>
      <c r="EG4" s="273"/>
      <c r="EH4" s="273"/>
      <c r="EI4" s="273"/>
      <c r="EJ4" s="273"/>
      <c r="EK4" s="273"/>
      <c r="EL4" s="273"/>
      <c r="EM4" s="273"/>
      <c r="EN4" s="273"/>
      <c r="EO4" s="273"/>
      <c r="EP4" s="273"/>
      <c r="EQ4" s="273"/>
      <c r="ER4" s="273"/>
      <c r="ES4" s="273"/>
      <c r="ET4" s="273"/>
      <c r="EU4" s="273"/>
      <c r="EV4" s="273"/>
      <c r="EW4" s="273"/>
      <c r="EX4" s="273"/>
      <c r="EY4" s="273"/>
      <c r="EZ4" s="273"/>
      <c r="FA4" s="273"/>
      <c r="FB4" s="273"/>
      <c r="FC4" s="273"/>
      <c r="FD4" s="273"/>
      <c r="FE4" s="273"/>
      <c r="FF4" s="273"/>
      <c r="FG4" s="273"/>
      <c r="FH4" s="273"/>
      <c r="FI4" s="273"/>
      <c r="FJ4" s="273"/>
      <c r="FK4" s="273"/>
      <c r="FL4" s="273"/>
      <c r="FM4" s="273"/>
      <c r="FN4" s="273"/>
      <c r="FO4" s="273"/>
      <c r="FP4" s="273"/>
      <c r="FQ4" s="273"/>
      <c r="FR4" s="273"/>
      <c r="FS4" s="273"/>
      <c r="FT4" s="273"/>
      <c r="FU4" s="273"/>
      <c r="FV4" s="273"/>
      <c r="FW4" s="273"/>
      <c r="FX4" s="273"/>
      <c r="FY4" s="273"/>
      <c r="FZ4" s="273"/>
      <c r="GA4" s="273"/>
      <c r="GB4" s="273"/>
      <c r="GC4" s="273"/>
      <c r="GD4" s="273"/>
      <c r="GE4" s="273"/>
      <c r="GF4" s="273"/>
      <c r="GG4" s="273"/>
      <c r="GH4" s="273"/>
      <c r="GI4" s="273"/>
      <c r="GJ4" s="273"/>
      <c r="GK4" s="273"/>
      <c r="GL4" s="273"/>
      <c r="GM4" s="273"/>
      <c r="GN4" s="273"/>
      <c r="GO4" s="273"/>
      <c r="GP4" s="273"/>
      <c r="GQ4" s="273"/>
      <c r="GR4" s="273"/>
      <c r="GS4" s="273"/>
      <c r="GT4" s="273"/>
      <c r="GU4" s="273"/>
      <c r="GV4" s="273"/>
      <c r="GW4" s="273"/>
      <c r="GX4" s="273"/>
      <c r="GY4" s="273"/>
      <c r="GZ4" s="273"/>
      <c r="HA4" s="273"/>
      <c r="HB4" s="273"/>
      <c r="HC4" s="273"/>
      <c r="HD4" s="273"/>
      <c r="HE4" s="273"/>
      <c r="HF4" s="273"/>
      <c r="HG4" s="273"/>
      <c r="HH4" s="273"/>
      <c r="HI4" s="273"/>
      <c r="HJ4" s="273"/>
      <c r="HK4" s="273"/>
      <c r="HL4" s="273"/>
      <c r="HM4" s="273"/>
      <c r="HN4" s="273"/>
      <c r="HO4" s="273"/>
      <c r="HP4" s="273"/>
      <c r="HQ4" s="273"/>
      <c r="HR4" s="273"/>
      <c r="HS4" s="273"/>
      <c r="HT4" s="273"/>
      <c r="HU4" s="273"/>
      <c r="HV4" s="273"/>
      <c r="HW4" s="273"/>
      <c r="HX4" s="273"/>
      <c r="HY4" s="273"/>
      <c r="HZ4" s="273"/>
      <c r="IA4" s="273"/>
      <c r="IB4" s="273"/>
      <c r="IC4" s="273"/>
      <c r="ID4" s="273"/>
      <c r="IE4" s="273"/>
      <c r="IF4" s="273"/>
      <c r="IG4" s="273"/>
      <c r="IH4" s="273"/>
      <c r="II4" s="273"/>
      <c r="IJ4" s="273"/>
      <c r="IK4" s="273"/>
      <c r="IL4" s="273"/>
      <c r="IM4" s="273"/>
      <c r="IN4" s="273"/>
      <c r="IO4" s="273"/>
      <c r="IP4" s="273"/>
      <c r="IQ4" s="273"/>
      <c r="IR4" s="273"/>
      <c r="IS4" s="273"/>
      <c r="IT4" s="273"/>
      <c r="IU4" s="273"/>
      <c r="IV4" s="273"/>
      <c r="IW4" s="273"/>
      <c r="IX4" s="273"/>
      <c r="IY4" s="273"/>
    </row>
    <row r="5" spans="1:259" s="260" customFormat="1" ht="24" customHeight="1">
      <c r="A5" s="274" t="s">
        <v>387</v>
      </c>
      <c r="B5" s="275">
        <f>B6+B7+B8+B14+B15</f>
        <v>1570</v>
      </c>
      <c r="C5" s="275">
        <f>C6+C7+C8+C14+C15</f>
        <v>1570</v>
      </c>
      <c r="D5" s="276">
        <f>SUM(D6+D7+D8+D14+D15)</f>
        <v>28792</v>
      </c>
      <c r="E5" s="277">
        <f>D5/B5*100</f>
        <v>1833.8853503184712</v>
      </c>
      <c r="F5" s="278">
        <v>154.94564632439995</v>
      </c>
      <c r="G5" s="279"/>
      <c r="H5" s="279"/>
      <c r="I5" s="279"/>
      <c r="J5" s="279"/>
      <c r="K5" s="279"/>
      <c r="L5" s="279"/>
      <c r="M5" s="279"/>
      <c r="N5" s="279"/>
      <c r="O5" s="279"/>
      <c r="P5" s="279"/>
      <c r="Q5" s="279"/>
      <c r="R5" s="279"/>
      <c r="S5" s="279"/>
      <c r="T5" s="279"/>
      <c r="U5" s="279"/>
      <c r="V5" s="279"/>
      <c r="W5" s="279"/>
      <c r="X5" s="279"/>
      <c r="Y5" s="279"/>
      <c r="Z5" s="279"/>
      <c r="AA5" s="279"/>
      <c r="AB5" s="279"/>
      <c r="AC5" s="279"/>
      <c r="AD5" s="279"/>
      <c r="AE5" s="279"/>
      <c r="AF5" s="279"/>
      <c r="AG5" s="279"/>
      <c r="AH5" s="279"/>
      <c r="AI5" s="279"/>
      <c r="AJ5" s="279"/>
      <c r="AK5" s="279"/>
      <c r="AL5" s="279"/>
      <c r="AM5" s="279"/>
      <c r="AN5" s="279"/>
      <c r="AO5" s="279"/>
      <c r="AP5" s="279"/>
      <c r="AQ5" s="279"/>
      <c r="AR5" s="279"/>
      <c r="AS5" s="279"/>
      <c r="AT5" s="279"/>
      <c r="AU5" s="279"/>
      <c r="AV5" s="279"/>
      <c r="AW5" s="279"/>
      <c r="AX5" s="279"/>
      <c r="AY5" s="279"/>
      <c r="AZ5" s="279"/>
      <c r="BA5" s="279"/>
      <c r="BB5" s="279"/>
      <c r="BC5" s="279"/>
      <c r="BD5" s="279"/>
      <c r="BE5" s="279"/>
      <c r="BF5" s="279"/>
      <c r="BG5" s="279"/>
      <c r="BH5" s="279"/>
      <c r="BI5" s="279"/>
      <c r="BJ5" s="279"/>
      <c r="BK5" s="279"/>
      <c r="BL5" s="279"/>
      <c r="BM5" s="279"/>
      <c r="BN5" s="279"/>
      <c r="BO5" s="279"/>
      <c r="BP5" s="279"/>
      <c r="BQ5" s="279"/>
      <c r="BR5" s="279"/>
      <c r="BS5" s="279"/>
      <c r="BT5" s="279"/>
      <c r="BU5" s="279"/>
      <c r="BV5" s="279"/>
      <c r="BW5" s="279"/>
      <c r="BX5" s="279"/>
      <c r="BY5" s="279"/>
      <c r="BZ5" s="279"/>
      <c r="CA5" s="279"/>
      <c r="CB5" s="279"/>
      <c r="CC5" s="279"/>
      <c r="CD5" s="279"/>
      <c r="CE5" s="279"/>
      <c r="CF5" s="279"/>
      <c r="CG5" s="279"/>
      <c r="CH5" s="279"/>
      <c r="CI5" s="279"/>
      <c r="CJ5" s="279"/>
      <c r="CK5" s="279"/>
      <c r="CL5" s="279"/>
      <c r="CM5" s="279"/>
      <c r="CN5" s="279"/>
      <c r="CO5" s="279"/>
      <c r="CP5" s="279"/>
      <c r="CQ5" s="279"/>
      <c r="CR5" s="279"/>
      <c r="CS5" s="279"/>
      <c r="CT5" s="279"/>
      <c r="CU5" s="279"/>
      <c r="CV5" s="279"/>
      <c r="CW5" s="279"/>
      <c r="CX5" s="279"/>
      <c r="CY5" s="279"/>
      <c r="CZ5" s="279"/>
      <c r="DA5" s="279"/>
      <c r="DB5" s="279"/>
      <c r="DC5" s="279"/>
      <c r="DD5" s="279"/>
      <c r="DE5" s="279"/>
      <c r="DF5" s="279"/>
      <c r="DG5" s="279"/>
      <c r="DH5" s="279"/>
      <c r="DI5" s="279"/>
      <c r="DJ5" s="279"/>
      <c r="DK5" s="279"/>
      <c r="DL5" s="279"/>
      <c r="DM5" s="279"/>
      <c r="DN5" s="279"/>
      <c r="DO5" s="279"/>
      <c r="DP5" s="279"/>
      <c r="DQ5" s="279"/>
      <c r="DR5" s="279"/>
      <c r="DS5" s="279"/>
      <c r="DT5" s="279"/>
      <c r="DU5" s="279"/>
      <c r="DV5" s="279"/>
      <c r="DW5" s="279"/>
      <c r="DX5" s="279"/>
      <c r="DY5" s="279"/>
      <c r="DZ5" s="279"/>
      <c r="EA5" s="279"/>
      <c r="EB5" s="279"/>
      <c r="EC5" s="279"/>
      <c r="ED5" s="279"/>
      <c r="EE5" s="279"/>
      <c r="EF5" s="279"/>
      <c r="EG5" s="279"/>
      <c r="EH5" s="279"/>
      <c r="EI5" s="279"/>
      <c r="EJ5" s="279"/>
      <c r="EK5" s="279"/>
      <c r="EL5" s="279"/>
      <c r="EM5" s="279"/>
      <c r="EN5" s="279"/>
      <c r="EO5" s="279"/>
      <c r="EP5" s="279"/>
      <c r="EQ5" s="279"/>
      <c r="ER5" s="279"/>
      <c r="ES5" s="279"/>
      <c r="ET5" s="279"/>
      <c r="EU5" s="279"/>
      <c r="EV5" s="279"/>
      <c r="EW5" s="279"/>
      <c r="EX5" s="279"/>
      <c r="EY5" s="279"/>
      <c r="EZ5" s="279"/>
      <c r="FA5" s="279"/>
      <c r="FB5" s="279"/>
      <c r="FC5" s="279"/>
      <c r="FD5" s="279"/>
      <c r="FE5" s="279"/>
      <c r="FF5" s="279"/>
      <c r="FG5" s="279"/>
      <c r="FH5" s="279"/>
      <c r="FI5" s="279"/>
      <c r="FJ5" s="279"/>
      <c r="FK5" s="279"/>
      <c r="FL5" s="279"/>
      <c r="FM5" s="279"/>
      <c r="FN5" s="279"/>
      <c r="FO5" s="279"/>
      <c r="FP5" s="279"/>
      <c r="FQ5" s="279"/>
      <c r="FR5" s="279"/>
      <c r="FS5" s="279"/>
      <c r="FT5" s="279"/>
      <c r="FU5" s="279"/>
      <c r="FV5" s="279"/>
      <c r="FW5" s="279"/>
      <c r="FX5" s="279"/>
      <c r="FY5" s="279"/>
      <c r="FZ5" s="279"/>
      <c r="GA5" s="279"/>
      <c r="GB5" s="279"/>
      <c r="GC5" s="279"/>
      <c r="GD5" s="279"/>
      <c r="GE5" s="279"/>
      <c r="GF5" s="279"/>
      <c r="GG5" s="279"/>
      <c r="GH5" s="279"/>
      <c r="GI5" s="279"/>
      <c r="GJ5" s="279"/>
      <c r="GK5" s="279"/>
      <c r="GL5" s="279"/>
      <c r="GM5" s="279"/>
      <c r="GN5" s="279"/>
      <c r="GO5" s="279"/>
      <c r="GP5" s="279"/>
      <c r="GQ5" s="279"/>
      <c r="GR5" s="279"/>
      <c r="GS5" s="279"/>
      <c r="GT5" s="279"/>
      <c r="GU5" s="279"/>
      <c r="GV5" s="279"/>
      <c r="GW5" s="279"/>
      <c r="GX5" s="279"/>
      <c r="GY5" s="279"/>
      <c r="GZ5" s="279"/>
      <c r="HA5" s="279"/>
      <c r="HB5" s="279"/>
      <c r="HC5" s="279"/>
      <c r="HD5" s="279"/>
      <c r="HE5" s="279"/>
      <c r="HF5" s="279"/>
      <c r="HG5" s="279"/>
      <c r="HH5" s="279"/>
      <c r="HI5" s="279"/>
      <c r="HJ5" s="279"/>
      <c r="HK5" s="279"/>
      <c r="HL5" s="279"/>
      <c r="HM5" s="279"/>
      <c r="HN5" s="279"/>
      <c r="HO5" s="279"/>
      <c r="HP5" s="279"/>
      <c r="HQ5" s="279"/>
      <c r="HR5" s="279"/>
      <c r="HS5" s="279"/>
      <c r="HT5" s="279"/>
      <c r="HU5" s="279"/>
      <c r="HV5" s="279"/>
      <c r="HW5" s="279"/>
      <c r="HX5" s="279"/>
      <c r="HY5" s="279"/>
      <c r="HZ5" s="279"/>
      <c r="IA5" s="279"/>
      <c r="IB5" s="279"/>
      <c r="IC5" s="279"/>
      <c r="ID5" s="279"/>
      <c r="IE5" s="279"/>
      <c r="IF5" s="279"/>
      <c r="IG5" s="279"/>
      <c r="IH5" s="279"/>
      <c r="II5" s="279"/>
      <c r="IJ5" s="279"/>
      <c r="IK5" s="279"/>
      <c r="IL5" s="279"/>
      <c r="IM5" s="279"/>
      <c r="IN5" s="279"/>
      <c r="IO5" s="279"/>
      <c r="IP5" s="279"/>
      <c r="IQ5" s="279"/>
      <c r="IR5" s="279"/>
      <c r="IS5" s="279"/>
      <c r="IT5" s="279"/>
      <c r="IU5" s="279"/>
      <c r="IV5" s="279"/>
      <c r="IW5" s="279"/>
    </row>
    <row r="6" spans="1:259" s="261" customFormat="1" ht="24" customHeight="1">
      <c r="A6" s="252" t="s">
        <v>388</v>
      </c>
      <c r="B6" s="280">
        <v>70</v>
      </c>
      <c r="C6" s="280">
        <v>70</v>
      </c>
      <c r="D6" s="161">
        <v>1406</v>
      </c>
      <c r="E6" s="281">
        <f t="shared" ref="E6:E8" si="0">D6/B6*100</f>
        <v>2008.5714285714284</v>
      </c>
      <c r="F6" s="253">
        <v>175.53058676654183</v>
      </c>
      <c r="G6" s="279"/>
      <c r="H6" s="279"/>
      <c r="I6" s="279"/>
      <c r="J6" s="279"/>
      <c r="K6" s="279"/>
      <c r="L6" s="279"/>
      <c r="M6" s="279"/>
      <c r="N6" s="279"/>
      <c r="O6" s="279"/>
      <c r="P6" s="279"/>
      <c r="Q6" s="279"/>
      <c r="R6" s="279"/>
      <c r="S6" s="279"/>
      <c r="T6" s="279"/>
      <c r="U6" s="279"/>
      <c r="V6" s="279"/>
      <c r="W6" s="279"/>
      <c r="X6" s="279"/>
      <c r="Y6" s="279"/>
      <c r="Z6" s="279"/>
      <c r="AA6" s="279"/>
      <c r="AB6" s="279"/>
      <c r="AC6" s="279"/>
      <c r="AD6" s="279"/>
      <c r="AE6" s="279"/>
      <c r="AF6" s="279"/>
      <c r="AG6" s="279"/>
      <c r="AH6" s="279"/>
      <c r="AI6" s="279"/>
      <c r="AJ6" s="279"/>
      <c r="AK6" s="279"/>
      <c r="AL6" s="279"/>
      <c r="AM6" s="279"/>
      <c r="AN6" s="279"/>
      <c r="AO6" s="279"/>
      <c r="AP6" s="279"/>
      <c r="AQ6" s="279"/>
      <c r="AR6" s="279"/>
      <c r="AS6" s="279"/>
      <c r="AT6" s="279"/>
      <c r="AU6" s="279"/>
      <c r="AV6" s="279"/>
      <c r="AW6" s="279"/>
      <c r="AX6" s="279"/>
      <c r="AY6" s="279"/>
      <c r="AZ6" s="279"/>
      <c r="BA6" s="279"/>
      <c r="BB6" s="279"/>
      <c r="BC6" s="279"/>
      <c r="BD6" s="279"/>
      <c r="BE6" s="279"/>
      <c r="BF6" s="279"/>
      <c r="BG6" s="279"/>
      <c r="BH6" s="279"/>
      <c r="BI6" s="279"/>
      <c r="BJ6" s="279"/>
      <c r="BK6" s="279"/>
      <c r="BL6" s="279"/>
      <c r="BM6" s="279"/>
      <c r="BN6" s="279"/>
      <c r="BO6" s="279"/>
      <c r="BP6" s="279"/>
      <c r="BQ6" s="279"/>
      <c r="BR6" s="279"/>
      <c r="BS6" s="279"/>
      <c r="BT6" s="279"/>
      <c r="BU6" s="279"/>
      <c r="BV6" s="279"/>
      <c r="BW6" s="279"/>
      <c r="BX6" s="279"/>
      <c r="BY6" s="279"/>
      <c r="BZ6" s="279"/>
      <c r="CA6" s="279"/>
      <c r="CB6" s="279"/>
      <c r="CC6" s="279"/>
      <c r="CD6" s="279"/>
      <c r="CE6" s="279"/>
      <c r="CF6" s="279"/>
      <c r="CG6" s="279"/>
      <c r="CH6" s="279"/>
      <c r="CI6" s="279"/>
      <c r="CJ6" s="279"/>
      <c r="CK6" s="279"/>
      <c r="CL6" s="279"/>
      <c r="CM6" s="279"/>
      <c r="CN6" s="279"/>
      <c r="CO6" s="279"/>
      <c r="CP6" s="279"/>
      <c r="CQ6" s="279"/>
      <c r="CR6" s="279"/>
      <c r="CS6" s="279"/>
      <c r="CT6" s="279"/>
      <c r="CU6" s="279"/>
      <c r="CV6" s="279"/>
      <c r="CW6" s="279"/>
      <c r="CX6" s="279"/>
      <c r="CY6" s="279"/>
      <c r="CZ6" s="279"/>
      <c r="DA6" s="279"/>
      <c r="DB6" s="279"/>
      <c r="DC6" s="279"/>
      <c r="DD6" s="279"/>
      <c r="DE6" s="279"/>
      <c r="DF6" s="279"/>
      <c r="DG6" s="279"/>
      <c r="DH6" s="279"/>
      <c r="DI6" s="279"/>
      <c r="DJ6" s="279"/>
      <c r="DK6" s="279"/>
      <c r="DL6" s="279"/>
      <c r="DM6" s="279"/>
      <c r="DN6" s="279"/>
      <c r="DO6" s="279"/>
      <c r="DP6" s="279"/>
      <c r="DQ6" s="279"/>
      <c r="DR6" s="279"/>
      <c r="DS6" s="279"/>
      <c r="DT6" s="279"/>
      <c r="DU6" s="279"/>
      <c r="DV6" s="279"/>
      <c r="DW6" s="279"/>
      <c r="DX6" s="279"/>
      <c r="DY6" s="279"/>
      <c r="DZ6" s="279"/>
      <c r="EA6" s="279"/>
      <c r="EB6" s="279"/>
      <c r="EC6" s="279"/>
      <c r="ED6" s="279"/>
      <c r="EE6" s="279"/>
      <c r="EF6" s="279"/>
      <c r="EG6" s="279"/>
      <c r="EH6" s="279"/>
      <c r="EI6" s="279"/>
      <c r="EJ6" s="279"/>
      <c r="EK6" s="279"/>
      <c r="EL6" s="279"/>
      <c r="EM6" s="279"/>
      <c r="EN6" s="279"/>
      <c r="EO6" s="279"/>
      <c r="EP6" s="279"/>
      <c r="EQ6" s="279"/>
      <c r="ER6" s="279"/>
      <c r="ES6" s="279"/>
      <c r="ET6" s="279"/>
      <c r="EU6" s="279"/>
      <c r="EV6" s="279"/>
      <c r="EW6" s="279"/>
      <c r="EX6" s="279"/>
      <c r="EY6" s="279"/>
      <c r="EZ6" s="279"/>
      <c r="FA6" s="279"/>
      <c r="FB6" s="279"/>
      <c r="FC6" s="279"/>
      <c r="FD6" s="279"/>
      <c r="FE6" s="279"/>
      <c r="FF6" s="279"/>
      <c r="FG6" s="279"/>
      <c r="FH6" s="279"/>
      <c r="FI6" s="279"/>
      <c r="FJ6" s="279"/>
      <c r="FK6" s="279"/>
      <c r="FL6" s="279"/>
      <c r="FM6" s="279"/>
      <c r="FN6" s="279"/>
      <c r="FO6" s="279"/>
      <c r="FP6" s="279"/>
      <c r="FQ6" s="279"/>
      <c r="FR6" s="279"/>
      <c r="FS6" s="279"/>
      <c r="FT6" s="279"/>
      <c r="FU6" s="279"/>
      <c r="FV6" s="279"/>
      <c r="FW6" s="279"/>
      <c r="FX6" s="279"/>
      <c r="FY6" s="279"/>
      <c r="FZ6" s="279"/>
      <c r="GA6" s="279"/>
      <c r="GB6" s="279"/>
      <c r="GC6" s="279"/>
      <c r="GD6" s="279"/>
      <c r="GE6" s="279"/>
      <c r="GF6" s="279"/>
      <c r="GG6" s="279"/>
      <c r="GH6" s="279"/>
      <c r="GI6" s="279"/>
      <c r="GJ6" s="279"/>
      <c r="GK6" s="279"/>
      <c r="GL6" s="279"/>
      <c r="GM6" s="279"/>
      <c r="GN6" s="279"/>
      <c r="GO6" s="279"/>
      <c r="GP6" s="279"/>
      <c r="GQ6" s="279"/>
      <c r="GR6" s="279"/>
      <c r="GS6" s="279"/>
      <c r="GT6" s="279"/>
      <c r="GU6" s="279"/>
      <c r="GV6" s="279"/>
      <c r="GW6" s="279"/>
      <c r="GX6" s="279"/>
      <c r="GY6" s="279"/>
      <c r="GZ6" s="279"/>
      <c r="HA6" s="279"/>
      <c r="HB6" s="279"/>
      <c r="HC6" s="279"/>
      <c r="HD6" s="279"/>
      <c r="HE6" s="279"/>
      <c r="HF6" s="279"/>
      <c r="HG6" s="279"/>
      <c r="HH6" s="279"/>
      <c r="HI6" s="279"/>
      <c r="HJ6" s="279"/>
      <c r="HK6" s="279"/>
      <c r="HL6" s="279"/>
      <c r="HM6" s="279"/>
      <c r="HN6" s="279"/>
      <c r="HO6" s="279"/>
      <c r="HP6" s="279"/>
      <c r="HQ6" s="279"/>
      <c r="HR6" s="279"/>
      <c r="HS6" s="279"/>
      <c r="HT6" s="279"/>
      <c r="HU6" s="279"/>
      <c r="HV6" s="279"/>
      <c r="HW6" s="279"/>
      <c r="HX6" s="279"/>
      <c r="HY6" s="279"/>
      <c r="HZ6" s="279"/>
      <c r="IA6" s="279"/>
      <c r="IB6" s="279"/>
      <c r="IC6" s="279"/>
      <c r="ID6" s="279"/>
      <c r="IE6" s="279"/>
      <c r="IF6" s="279"/>
      <c r="IG6" s="279"/>
      <c r="IH6" s="279"/>
      <c r="II6" s="279"/>
      <c r="IJ6" s="279"/>
      <c r="IK6" s="279"/>
      <c r="IL6" s="279"/>
      <c r="IM6" s="279"/>
      <c r="IN6" s="279"/>
      <c r="IO6" s="279"/>
      <c r="IP6" s="279"/>
      <c r="IQ6" s="279"/>
      <c r="IR6" s="279"/>
      <c r="IS6" s="279"/>
      <c r="IT6" s="279"/>
      <c r="IU6" s="279"/>
      <c r="IV6" s="279"/>
      <c r="IW6" s="279"/>
    </row>
    <row r="7" spans="1:259" s="261" customFormat="1" ht="24" customHeight="1">
      <c r="A7" s="252" t="s">
        <v>389</v>
      </c>
      <c r="B7" s="280">
        <v>210</v>
      </c>
      <c r="C7" s="280">
        <v>210</v>
      </c>
      <c r="D7" s="161">
        <v>2951</v>
      </c>
      <c r="E7" s="281">
        <f t="shared" si="0"/>
        <v>1405.2380952380952</v>
      </c>
      <c r="F7" s="253">
        <v>175.55026769779894</v>
      </c>
      <c r="G7" s="279"/>
      <c r="H7" s="279"/>
      <c r="I7" s="279"/>
      <c r="J7" s="279"/>
      <c r="K7" s="279"/>
      <c r="L7" s="279"/>
      <c r="M7" s="279"/>
      <c r="N7" s="279"/>
      <c r="O7" s="279"/>
      <c r="P7" s="279"/>
      <c r="Q7" s="279"/>
      <c r="R7" s="279"/>
      <c r="S7" s="279"/>
      <c r="T7" s="279"/>
      <c r="U7" s="279"/>
      <c r="V7" s="279"/>
      <c r="W7" s="279"/>
      <c r="X7" s="279"/>
      <c r="Y7" s="279"/>
      <c r="Z7" s="279"/>
      <c r="AA7" s="279"/>
      <c r="AB7" s="279"/>
      <c r="AC7" s="279"/>
      <c r="AD7" s="279"/>
      <c r="AE7" s="279"/>
      <c r="AF7" s="279"/>
      <c r="AG7" s="279"/>
      <c r="AH7" s="279"/>
      <c r="AI7" s="279"/>
      <c r="AJ7" s="279"/>
      <c r="AK7" s="279"/>
      <c r="AL7" s="279"/>
      <c r="AM7" s="279"/>
      <c r="AN7" s="279"/>
      <c r="AO7" s="279"/>
      <c r="AP7" s="279"/>
      <c r="AQ7" s="279"/>
      <c r="AR7" s="279"/>
      <c r="AS7" s="279"/>
      <c r="AT7" s="279"/>
      <c r="AU7" s="279"/>
      <c r="AV7" s="279"/>
      <c r="AW7" s="279"/>
      <c r="AX7" s="279"/>
      <c r="AY7" s="279"/>
      <c r="AZ7" s="279"/>
      <c r="BA7" s="279"/>
      <c r="BB7" s="279"/>
      <c r="BC7" s="279"/>
      <c r="BD7" s="279"/>
      <c r="BE7" s="279"/>
      <c r="BF7" s="279"/>
      <c r="BG7" s="279"/>
      <c r="BH7" s="279"/>
      <c r="BI7" s="279"/>
      <c r="BJ7" s="279"/>
      <c r="BK7" s="279"/>
      <c r="BL7" s="279"/>
      <c r="BM7" s="279"/>
      <c r="BN7" s="279"/>
      <c r="BO7" s="279"/>
      <c r="BP7" s="279"/>
      <c r="BQ7" s="279"/>
      <c r="BR7" s="279"/>
      <c r="BS7" s="279"/>
      <c r="BT7" s="279"/>
      <c r="BU7" s="279"/>
      <c r="BV7" s="279"/>
      <c r="BW7" s="279"/>
      <c r="BX7" s="279"/>
      <c r="BY7" s="279"/>
      <c r="BZ7" s="279"/>
      <c r="CA7" s="279"/>
      <c r="CB7" s="279"/>
      <c r="CC7" s="279"/>
      <c r="CD7" s="279"/>
      <c r="CE7" s="279"/>
      <c r="CF7" s="279"/>
      <c r="CG7" s="279"/>
      <c r="CH7" s="279"/>
      <c r="CI7" s="279"/>
      <c r="CJ7" s="279"/>
      <c r="CK7" s="279"/>
      <c r="CL7" s="279"/>
      <c r="CM7" s="279"/>
      <c r="CN7" s="279"/>
      <c r="CO7" s="279"/>
      <c r="CP7" s="279"/>
      <c r="CQ7" s="279"/>
      <c r="CR7" s="279"/>
      <c r="CS7" s="279"/>
      <c r="CT7" s="279"/>
      <c r="CU7" s="279"/>
      <c r="CV7" s="279"/>
      <c r="CW7" s="279"/>
      <c r="CX7" s="279"/>
      <c r="CY7" s="279"/>
      <c r="CZ7" s="279"/>
      <c r="DA7" s="279"/>
      <c r="DB7" s="279"/>
      <c r="DC7" s="279"/>
      <c r="DD7" s="279"/>
      <c r="DE7" s="279"/>
      <c r="DF7" s="279"/>
      <c r="DG7" s="279"/>
      <c r="DH7" s="279"/>
      <c r="DI7" s="279"/>
      <c r="DJ7" s="279"/>
      <c r="DK7" s="279"/>
      <c r="DL7" s="279"/>
      <c r="DM7" s="279"/>
      <c r="DN7" s="279"/>
      <c r="DO7" s="279"/>
      <c r="DP7" s="279"/>
      <c r="DQ7" s="279"/>
      <c r="DR7" s="279"/>
      <c r="DS7" s="279"/>
      <c r="DT7" s="279"/>
      <c r="DU7" s="279"/>
      <c r="DV7" s="279"/>
      <c r="DW7" s="279"/>
      <c r="DX7" s="279"/>
      <c r="DY7" s="279"/>
      <c r="DZ7" s="279"/>
      <c r="EA7" s="279"/>
      <c r="EB7" s="279"/>
      <c r="EC7" s="279"/>
      <c r="ED7" s="279"/>
      <c r="EE7" s="279"/>
      <c r="EF7" s="279"/>
      <c r="EG7" s="279"/>
      <c r="EH7" s="279"/>
      <c r="EI7" s="279"/>
      <c r="EJ7" s="279"/>
      <c r="EK7" s="279"/>
      <c r="EL7" s="279"/>
      <c r="EM7" s="279"/>
      <c r="EN7" s="279"/>
      <c r="EO7" s="279"/>
      <c r="EP7" s="279"/>
      <c r="EQ7" s="279"/>
      <c r="ER7" s="279"/>
      <c r="ES7" s="279"/>
      <c r="ET7" s="279"/>
      <c r="EU7" s="279"/>
      <c r="EV7" s="279"/>
      <c r="EW7" s="279"/>
      <c r="EX7" s="279"/>
      <c r="EY7" s="279"/>
      <c r="EZ7" s="279"/>
      <c r="FA7" s="279"/>
      <c r="FB7" s="279"/>
      <c r="FC7" s="279"/>
      <c r="FD7" s="279"/>
      <c r="FE7" s="279"/>
      <c r="FF7" s="279"/>
      <c r="FG7" s="279"/>
      <c r="FH7" s="279"/>
      <c r="FI7" s="279"/>
      <c r="FJ7" s="279"/>
      <c r="FK7" s="279"/>
      <c r="FL7" s="279"/>
      <c r="FM7" s="279"/>
      <c r="FN7" s="279"/>
      <c r="FO7" s="279"/>
      <c r="FP7" s="279"/>
      <c r="FQ7" s="279"/>
      <c r="FR7" s="279"/>
      <c r="FS7" s="279"/>
      <c r="FT7" s="279"/>
      <c r="FU7" s="279"/>
      <c r="FV7" s="279"/>
      <c r="FW7" s="279"/>
      <c r="FX7" s="279"/>
      <c r="FY7" s="279"/>
      <c r="FZ7" s="279"/>
      <c r="GA7" s="279"/>
      <c r="GB7" s="279"/>
      <c r="GC7" s="279"/>
      <c r="GD7" s="279"/>
      <c r="GE7" s="279"/>
      <c r="GF7" s="279"/>
      <c r="GG7" s="279"/>
      <c r="GH7" s="279"/>
      <c r="GI7" s="279"/>
      <c r="GJ7" s="279"/>
      <c r="GK7" s="279"/>
      <c r="GL7" s="279"/>
      <c r="GM7" s="279"/>
      <c r="GN7" s="279"/>
      <c r="GO7" s="279"/>
      <c r="GP7" s="279"/>
      <c r="GQ7" s="279"/>
      <c r="GR7" s="279"/>
      <c r="GS7" s="279"/>
      <c r="GT7" s="279"/>
      <c r="GU7" s="279"/>
      <c r="GV7" s="279"/>
      <c r="GW7" s="279"/>
      <c r="GX7" s="279"/>
      <c r="GY7" s="279"/>
      <c r="GZ7" s="279"/>
      <c r="HA7" s="279"/>
      <c r="HB7" s="279"/>
      <c r="HC7" s="279"/>
      <c r="HD7" s="279"/>
      <c r="HE7" s="279"/>
      <c r="HF7" s="279"/>
      <c r="HG7" s="279"/>
      <c r="HH7" s="279"/>
      <c r="HI7" s="279"/>
      <c r="HJ7" s="279"/>
      <c r="HK7" s="279"/>
      <c r="HL7" s="279"/>
      <c r="HM7" s="279"/>
      <c r="HN7" s="279"/>
      <c r="HO7" s="279"/>
      <c r="HP7" s="279"/>
      <c r="HQ7" s="279"/>
      <c r="HR7" s="279"/>
      <c r="HS7" s="279"/>
      <c r="HT7" s="279"/>
      <c r="HU7" s="279"/>
      <c r="HV7" s="279"/>
      <c r="HW7" s="279"/>
      <c r="HX7" s="279"/>
      <c r="HY7" s="279"/>
      <c r="HZ7" s="279"/>
      <c r="IA7" s="279"/>
      <c r="IB7" s="279"/>
      <c r="IC7" s="279"/>
      <c r="ID7" s="279"/>
      <c r="IE7" s="279"/>
      <c r="IF7" s="279"/>
      <c r="IG7" s="279"/>
      <c r="IH7" s="279"/>
      <c r="II7" s="279"/>
      <c r="IJ7" s="279"/>
      <c r="IK7" s="279"/>
      <c r="IL7" s="279"/>
      <c r="IM7" s="279"/>
      <c r="IN7" s="279"/>
      <c r="IO7" s="279"/>
      <c r="IP7" s="279"/>
      <c r="IQ7" s="279"/>
      <c r="IR7" s="279"/>
      <c r="IS7" s="279"/>
      <c r="IT7" s="279"/>
      <c r="IU7" s="279"/>
      <c r="IV7" s="279"/>
      <c r="IW7" s="279"/>
    </row>
    <row r="8" spans="1:259" s="261" customFormat="1" ht="24" customHeight="1">
      <c r="A8" s="252" t="s">
        <v>390</v>
      </c>
      <c r="B8" s="280">
        <v>1120</v>
      </c>
      <c r="C8" s="280">
        <v>1120</v>
      </c>
      <c r="D8" s="161">
        <f>SUM(D9:D12)</f>
        <v>23576</v>
      </c>
      <c r="E8" s="281">
        <f t="shared" si="0"/>
        <v>2105</v>
      </c>
      <c r="F8" s="253">
        <v>152.50663044181383</v>
      </c>
      <c r="G8" s="279"/>
      <c r="H8" s="279"/>
      <c r="I8" s="279"/>
      <c r="J8" s="279"/>
      <c r="K8" s="295"/>
      <c r="L8" s="279"/>
      <c r="M8" s="279"/>
      <c r="N8" s="279"/>
      <c r="O8" s="279"/>
      <c r="P8" s="279"/>
      <c r="Q8" s="279"/>
      <c r="R8" s="279"/>
      <c r="S8" s="279"/>
      <c r="T8" s="279"/>
      <c r="U8" s="279"/>
      <c r="V8" s="279"/>
      <c r="W8" s="279"/>
      <c r="X8" s="279"/>
      <c r="Y8" s="279"/>
      <c r="Z8" s="279"/>
      <c r="AA8" s="279"/>
      <c r="AB8" s="279"/>
      <c r="AC8" s="279"/>
      <c r="AD8" s="279"/>
      <c r="AE8" s="279"/>
      <c r="AF8" s="279"/>
      <c r="AG8" s="279"/>
      <c r="AH8" s="279"/>
      <c r="AI8" s="279"/>
      <c r="AJ8" s="279"/>
      <c r="AK8" s="279"/>
      <c r="AL8" s="279"/>
      <c r="AM8" s="279"/>
      <c r="AN8" s="279"/>
      <c r="AO8" s="279"/>
      <c r="AP8" s="279"/>
      <c r="AQ8" s="279"/>
      <c r="AR8" s="279"/>
      <c r="AS8" s="279"/>
      <c r="AT8" s="279"/>
      <c r="AU8" s="279"/>
      <c r="AV8" s="279"/>
      <c r="AW8" s="279"/>
      <c r="AX8" s="279"/>
      <c r="AY8" s="279"/>
      <c r="AZ8" s="279"/>
      <c r="BA8" s="279"/>
      <c r="BB8" s="279"/>
      <c r="BC8" s="279"/>
      <c r="BD8" s="279"/>
      <c r="BE8" s="279"/>
      <c r="BF8" s="279"/>
      <c r="BG8" s="279"/>
      <c r="BH8" s="279"/>
      <c r="BI8" s="279"/>
      <c r="BJ8" s="279"/>
      <c r="BK8" s="279"/>
      <c r="BL8" s="279"/>
      <c r="BM8" s="279"/>
      <c r="BN8" s="279"/>
      <c r="BO8" s="279"/>
      <c r="BP8" s="279"/>
      <c r="BQ8" s="279"/>
      <c r="BR8" s="279"/>
      <c r="BS8" s="279"/>
      <c r="BT8" s="279"/>
      <c r="BU8" s="279"/>
      <c r="BV8" s="279"/>
      <c r="BW8" s="279"/>
      <c r="BX8" s="279"/>
      <c r="BY8" s="279"/>
      <c r="BZ8" s="279"/>
      <c r="CA8" s="279"/>
      <c r="CB8" s="279"/>
      <c r="CC8" s="279"/>
      <c r="CD8" s="279"/>
      <c r="CE8" s="279"/>
      <c r="CF8" s="279"/>
      <c r="CG8" s="279"/>
      <c r="CH8" s="279"/>
      <c r="CI8" s="279"/>
      <c r="CJ8" s="279"/>
      <c r="CK8" s="279"/>
      <c r="CL8" s="279"/>
      <c r="CM8" s="279"/>
      <c r="CN8" s="279"/>
      <c r="CO8" s="279"/>
      <c r="CP8" s="279"/>
      <c r="CQ8" s="279"/>
      <c r="CR8" s="279"/>
      <c r="CS8" s="279"/>
      <c r="CT8" s="279"/>
      <c r="CU8" s="279"/>
      <c r="CV8" s="279"/>
      <c r="CW8" s="279"/>
      <c r="CX8" s="279"/>
      <c r="CY8" s="279"/>
      <c r="CZ8" s="279"/>
      <c r="DA8" s="279"/>
      <c r="DB8" s="279"/>
      <c r="DC8" s="279"/>
      <c r="DD8" s="279"/>
      <c r="DE8" s="279"/>
      <c r="DF8" s="279"/>
      <c r="DG8" s="279"/>
      <c r="DH8" s="279"/>
      <c r="DI8" s="279"/>
      <c r="DJ8" s="279"/>
      <c r="DK8" s="279"/>
      <c r="DL8" s="279"/>
      <c r="DM8" s="279"/>
      <c r="DN8" s="279"/>
      <c r="DO8" s="279"/>
      <c r="DP8" s="279"/>
      <c r="DQ8" s="279"/>
      <c r="DR8" s="279"/>
      <c r="DS8" s="279"/>
      <c r="DT8" s="279"/>
      <c r="DU8" s="279"/>
      <c r="DV8" s="279"/>
      <c r="DW8" s="279"/>
      <c r="DX8" s="279"/>
      <c r="DY8" s="279"/>
      <c r="DZ8" s="279"/>
      <c r="EA8" s="279"/>
      <c r="EB8" s="279"/>
      <c r="EC8" s="279"/>
      <c r="ED8" s="279"/>
      <c r="EE8" s="279"/>
      <c r="EF8" s="279"/>
      <c r="EG8" s="279"/>
      <c r="EH8" s="279"/>
      <c r="EI8" s="279"/>
      <c r="EJ8" s="279"/>
      <c r="EK8" s="279"/>
      <c r="EL8" s="279"/>
      <c r="EM8" s="279"/>
      <c r="EN8" s="279"/>
      <c r="EO8" s="279"/>
      <c r="EP8" s="279"/>
      <c r="EQ8" s="279"/>
      <c r="ER8" s="279"/>
      <c r="ES8" s="279"/>
      <c r="ET8" s="279"/>
      <c r="EU8" s="279"/>
      <c r="EV8" s="279"/>
      <c r="EW8" s="279"/>
      <c r="EX8" s="279"/>
      <c r="EY8" s="279"/>
      <c r="EZ8" s="279"/>
      <c r="FA8" s="279"/>
      <c r="FB8" s="279"/>
      <c r="FC8" s="279"/>
      <c r="FD8" s="279"/>
      <c r="FE8" s="279"/>
      <c r="FF8" s="279"/>
      <c r="FG8" s="279"/>
      <c r="FH8" s="279"/>
      <c r="FI8" s="279"/>
      <c r="FJ8" s="279"/>
      <c r="FK8" s="279"/>
      <c r="FL8" s="279"/>
      <c r="FM8" s="279"/>
      <c r="FN8" s="279"/>
      <c r="FO8" s="279"/>
      <c r="FP8" s="279"/>
      <c r="FQ8" s="279"/>
      <c r="FR8" s="279"/>
      <c r="FS8" s="279"/>
      <c r="FT8" s="279"/>
      <c r="FU8" s="279"/>
      <c r="FV8" s="279"/>
      <c r="FW8" s="279"/>
      <c r="FX8" s="279"/>
      <c r="FY8" s="279"/>
      <c r="FZ8" s="279"/>
      <c r="GA8" s="279"/>
      <c r="GB8" s="279"/>
      <c r="GC8" s="279"/>
      <c r="GD8" s="279"/>
      <c r="GE8" s="279"/>
      <c r="GF8" s="279"/>
      <c r="GG8" s="279"/>
      <c r="GH8" s="279"/>
      <c r="GI8" s="279"/>
      <c r="GJ8" s="279"/>
      <c r="GK8" s="279"/>
      <c r="GL8" s="279"/>
      <c r="GM8" s="279"/>
      <c r="GN8" s="279"/>
      <c r="GO8" s="279"/>
      <c r="GP8" s="279"/>
      <c r="GQ8" s="279"/>
      <c r="GR8" s="279"/>
      <c r="GS8" s="279"/>
      <c r="GT8" s="279"/>
      <c r="GU8" s="279"/>
      <c r="GV8" s="279"/>
      <c r="GW8" s="279"/>
      <c r="GX8" s="279"/>
      <c r="GY8" s="279"/>
      <c r="GZ8" s="279"/>
      <c r="HA8" s="279"/>
      <c r="HB8" s="279"/>
      <c r="HC8" s="279"/>
      <c r="HD8" s="279"/>
      <c r="HE8" s="279"/>
      <c r="HF8" s="279"/>
      <c r="HG8" s="279"/>
      <c r="HH8" s="279"/>
      <c r="HI8" s="279"/>
      <c r="HJ8" s="279"/>
      <c r="HK8" s="279"/>
      <c r="HL8" s="279"/>
      <c r="HM8" s="279"/>
      <c r="HN8" s="279"/>
      <c r="HO8" s="279"/>
      <c r="HP8" s="279"/>
      <c r="HQ8" s="279"/>
      <c r="HR8" s="279"/>
      <c r="HS8" s="279"/>
      <c r="HT8" s="279"/>
      <c r="HU8" s="279"/>
      <c r="HV8" s="279"/>
      <c r="HW8" s="279"/>
      <c r="HX8" s="279"/>
      <c r="HY8" s="279"/>
      <c r="HZ8" s="279"/>
      <c r="IA8" s="279"/>
      <c r="IB8" s="279"/>
      <c r="IC8" s="279"/>
      <c r="ID8" s="279"/>
      <c r="IE8" s="279"/>
      <c r="IF8" s="279"/>
      <c r="IG8" s="279"/>
      <c r="IH8" s="279"/>
      <c r="II8" s="279"/>
      <c r="IJ8" s="279"/>
      <c r="IK8" s="279"/>
      <c r="IL8" s="279"/>
      <c r="IM8" s="279"/>
      <c r="IN8" s="279"/>
      <c r="IO8" s="279"/>
      <c r="IP8" s="279"/>
      <c r="IQ8" s="279"/>
      <c r="IR8" s="279"/>
      <c r="IS8" s="279"/>
      <c r="IT8" s="279"/>
      <c r="IU8" s="279"/>
      <c r="IV8" s="279"/>
      <c r="IW8" s="279"/>
    </row>
    <row r="9" spans="1:259" s="261" customFormat="1" ht="24" customHeight="1">
      <c r="A9" s="159" t="s">
        <v>391</v>
      </c>
      <c r="B9" s="282"/>
      <c r="C9" s="282"/>
      <c r="D9" s="161">
        <v>22487</v>
      </c>
      <c r="E9" s="281">
        <v>22487</v>
      </c>
      <c r="F9" s="253">
        <v>175.56995627732667</v>
      </c>
      <c r="G9" s="279"/>
      <c r="H9" s="279"/>
      <c r="I9" s="279"/>
      <c r="J9" s="279"/>
      <c r="K9" s="279"/>
      <c r="L9" s="279"/>
      <c r="M9" s="279"/>
      <c r="N9" s="279"/>
      <c r="O9" s="279"/>
      <c r="P9" s="279"/>
      <c r="Q9" s="279"/>
      <c r="R9" s="279"/>
      <c r="S9" s="279"/>
      <c r="T9" s="279"/>
      <c r="U9" s="279"/>
      <c r="V9" s="279"/>
      <c r="W9" s="279"/>
      <c r="X9" s="279"/>
      <c r="Y9" s="279"/>
      <c r="Z9" s="279"/>
      <c r="AA9" s="279"/>
      <c r="AB9" s="279"/>
      <c r="AC9" s="279"/>
      <c r="AD9" s="279"/>
      <c r="AE9" s="279"/>
      <c r="AF9" s="279"/>
      <c r="AG9" s="279"/>
      <c r="AH9" s="279"/>
      <c r="AI9" s="279"/>
      <c r="AJ9" s="279"/>
      <c r="AK9" s="279"/>
      <c r="AL9" s="279"/>
      <c r="AM9" s="279"/>
      <c r="AN9" s="279"/>
      <c r="AO9" s="279"/>
      <c r="AP9" s="279"/>
      <c r="AQ9" s="279"/>
      <c r="AR9" s="279"/>
      <c r="AS9" s="279"/>
      <c r="AT9" s="279"/>
      <c r="AU9" s="279"/>
      <c r="AV9" s="279"/>
      <c r="AW9" s="279"/>
      <c r="AX9" s="279"/>
      <c r="AY9" s="279"/>
      <c r="AZ9" s="279"/>
      <c r="BA9" s="279"/>
      <c r="BB9" s="279"/>
      <c r="BC9" s="279"/>
      <c r="BD9" s="279"/>
      <c r="BE9" s="279"/>
      <c r="BF9" s="279"/>
      <c r="BG9" s="279"/>
      <c r="BH9" s="279"/>
      <c r="BI9" s="279"/>
      <c r="BJ9" s="279"/>
      <c r="BK9" s="279"/>
      <c r="BL9" s="279"/>
      <c r="BM9" s="279"/>
      <c r="BN9" s="279"/>
      <c r="BO9" s="279"/>
      <c r="BP9" s="279"/>
      <c r="BQ9" s="279"/>
      <c r="BR9" s="279"/>
      <c r="BS9" s="279"/>
      <c r="BT9" s="279"/>
      <c r="BU9" s="279"/>
      <c r="BV9" s="279"/>
      <c r="BW9" s="279"/>
      <c r="BX9" s="279"/>
      <c r="BY9" s="279"/>
      <c r="BZ9" s="279"/>
      <c r="CA9" s="279"/>
      <c r="CB9" s="279"/>
      <c r="CC9" s="279"/>
      <c r="CD9" s="279"/>
      <c r="CE9" s="279"/>
      <c r="CF9" s="279"/>
      <c r="CG9" s="279"/>
      <c r="CH9" s="279"/>
      <c r="CI9" s="279"/>
      <c r="CJ9" s="279"/>
      <c r="CK9" s="279"/>
      <c r="CL9" s="279"/>
      <c r="CM9" s="279"/>
      <c r="CN9" s="279"/>
      <c r="CO9" s="279"/>
      <c r="CP9" s="279"/>
      <c r="CQ9" s="279"/>
      <c r="CR9" s="279"/>
      <c r="CS9" s="279"/>
      <c r="CT9" s="279"/>
      <c r="CU9" s="279"/>
      <c r="CV9" s="279"/>
      <c r="CW9" s="279"/>
      <c r="CX9" s="279"/>
      <c r="CY9" s="279"/>
      <c r="CZ9" s="279"/>
      <c r="DA9" s="279"/>
      <c r="DB9" s="279"/>
      <c r="DC9" s="279"/>
      <c r="DD9" s="279"/>
      <c r="DE9" s="279"/>
      <c r="DF9" s="279"/>
      <c r="DG9" s="279"/>
      <c r="DH9" s="279"/>
      <c r="DI9" s="279"/>
      <c r="DJ9" s="279"/>
      <c r="DK9" s="279"/>
      <c r="DL9" s="279"/>
      <c r="DM9" s="279"/>
      <c r="DN9" s="279"/>
      <c r="DO9" s="279"/>
      <c r="DP9" s="279"/>
      <c r="DQ9" s="279"/>
      <c r="DR9" s="279"/>
      <c r="DS9" s="279"/>
      <c r="DT9" s="279"/>
      <c r="DU9" s="279"/>
      <c r="DV9" s="279"/>
      <c r="DW9" s="279"/>
      <c r="DX9" s="279"/>
      <c r="DY9" s="279"/>
      <c r="DZ9" s="279"/>
      <c r="EA9" s="279"/>
      <c r="EB9" s="279"/>
      <c r="EC9" s="279"/>
      <c r="ED9" s="279"/>
      <c r="EE9" s="279"/>
      <c r="EF9" s="279"/>
      <c r="EG9" s="279"/>
      <c r="EH9" s="279"/>
      <c r="EI9" s="279"/>
      <c r="EJ9" s="279"/>
      <c r="EK9" s="279"/>
      <c r="EL9" s="279"/>
      <c r="EM9" s="279"/>
      <c r="EN9" s="279"/>
      <c r="EO9" s="279"/>
      <c r="EP9" s="279"/>
      <c r="EQ9" s="279"/>
      <c r="ER9" s="279"/>
      <c r="ES9" s="279"/>
      <c r="ET9" s="279"/>
      <c r="EU9" s="279"/>
      <c r="EV9" s="279"/>
      <c r="EW9" s="279"/>
      <c r="EX9" s="279"/>
      <c r="EY9" s="279"/>
      <c r="EZ9" s="279"/>
      <c r="FA9" s="279"/>
      <c r="FB9" s="279"/>
      <c r="FC9" s="279"/>
      <c r="FD9" s="279"/>
      <c r="FE9" s="279"/>
      <c r="FF9" s="279"/>
      <c r="FG9" s="279"/>
      <c r="FH9" s="279"/>
      <c r="FI9" s="279"/>
      <c r="FJ9" s="279"/>
      <c r="FK9" s="279"/>
      <c r="FL9" s="279"/>
      <c r="FM9" s="279"/>
      <c r="FN9" s="279"/>
      <c r="FO9" s="279"/>
      <c r="FP9" s="279"/>
      <c r="FQ9" s="279"/>
      <c r="FR9" s="279"/>
      <c r="FS9" s="279"/>
      <c r="FT9" s="279"/>
      <c r="FU9" s="279"/>
      <c r="FV9" s="279"/>
      <c r="FW9" s="279"/>
      <c r="FX9" s="279"/>
      <c r="FY9" s="279"/>
      <c r="FZ9" s="279"/>
      <c r="GA9" s="279"/>
      <c r="GB9" s="279"/>
      <c r="GC9" s="279"/>
      <c r="GD9" s="279"/>
      <c r="GE9" s="279"/>
      <c r="GF9" s="279"/>
      <c r="GG9" s="279"/>
      <c r="GH9" s="279"/>
      <c r="GI9" s="279"/>
      <c r="GJ9" s="279"/>
      <c r="GK9" s="279"/>
      <c r="GL9" s="279"/>
      <c r="GM9" s="279"/>
      <c r="GN9" s="279"/>
      <c r="GO9" s="279"/>
      <c r="GP9" s="279"/>
      <c r="GQ9" s="279"/>
      <c r="GR9" s="279"/>
      <c r="GS9" s="279"/>
      <c r="GT9" s="279"/>
      <c r="GU9" s="279"/>
      <c r="GV9" s="279"/>
      <c r="GW9" s="279"/>
      <c r="GX9" s="279"/>
      <c r="GY9" s="279"/>
      <c r="GZ9" s="279"/>
      <c r="HA9" s="279"/>
      <c r="HB9" s="279"/>
      <c r="HC9" s="279"/>
      <c r="HD9" s="279"/>
      <c r="HE9" s="279"/>
      <c r="HF9" s="279"/>
      <c r="HG9" s="279"/>
      <c r="HH9" s="279"/>
      <c r="HI9" s="279"/>
      <c r="HJ9" s="279"/>
      <c r="HK9" s="279"/>
      <c r="HL9" s="279"/>
      <c r="HM9" s="279"/>
      <c r="HN9" s="279"/>
      <c r="HO9" s="279"/>
      <c r="HP9" s="279"/>
      <c r="HQ9" s="279"/>
      <c r="HR9" s="279"/>
      <c r="HS9" s="279"/>
      <c r="HT9" s="279"/>
      <c r="HU9" s="279"/>
      <c r="HV9" s="279"/>
      <c r="HW9" s="279"/>
      <c r="HX9" s="279"/>
      <c r="HY9" s="279"/>
      <c r="HZ9" s="279"/>
      <c r="IA9" s="279"/>
      <c r="IB9" s="279"/>
      <c r="IC9" s="279"/>
      <c r="ID9" s="279"/>
      <c r="IE9" s="279"/>
      <c r="IF9" s="279"/>
      <c r="IG9" s="279"/>
      <c r="IH9" s="279"/>
      <c r="II9" s="279"/>
      <c r="IJ9" s="279"/>
      <c r="IK9" s="279"/>
      <c r="IL9" s="279"/>
      <c r="IM9" s="279"/>
      <c r="IN9" s="279"/>
      <c r="IO9" s="279"/>
      <c r="IP9" s="279"/>
      <c r="IQ9" s="279"/>
      <c r="IR9" s="279"/>
      <c r="IS9" s="279"/>
      <c r="IT9" s="279"/>
      <c r="IU9" s="279"/>
      <c r="IV9" s="279"/>
      <c r="IW9" s="279"/>
    </row>
    <row r="10" spans="1:259" s="261" customFormat="1" ht="24" customHeight="1">
      <c r="A10" s="159" t="s">
        <v>392</v>
      </c>
      <c r="B10" s="282"/>
      <c r="C10" s="282"/>
      <c r="D10" s="161">
        <v>1417</v>
      </c>
      <c r="E10" s="281">
        <v>1417</v>
      </c>
      <c r="F10" s="253">
        <v>498.94366197183098</v>
      </c>
      <c r="G10" s="279"/>
      <c r="H10" s="279"/>
      <c r="I10" s="279"/>
      <c r="J10" s="279"/>
      <c r="K10" s="279"/>
      <c r="L10" s="279"/>
      <c r="M10" s="279"/>
      <c r="N10" s="279"/>
      <c r="O10" s="279"/>
      <c r="P10" s="279"/>
      <c r="Q10" s="279"/>
      <c r="R10" s="279"/>
      <c r="S10" s="279"/>
      <c r="T10" s="279"/>
      <c r="U10" s="279"/>
      <c r="V10" s="279"/>
      <c r="W10" s="279"/>
      <c r="X10" s="279"/>
      <c r="Y10" s="279"/>
      <c r="Z10" s="279"/>
      <c r="AA10" s="279"/>
      <c r="AB10" s="279"/>
      <c r="AC10" s="279"/>
      <c r="AD10" s="279"/>
      <c r="AE10" s="279"/>
      <c r="AF10" s="279"/>
      <c r="AG10" s="279"/>
      <c r="AH10" s="279"/>
      <c r="AI10" s="279"/>
      <c r="AJ10" s="279"/>
      <c r="AK10" s="279"/>
      <c r="AL10" s="279"/>
      <c r="AM10" s="279"/>
      <c r="AN10" s="279"/>
      <c r="AO10" s="279"/>
      <c r="AP10" s="279"/>
      <c r="AQ10" s="279"/>
      <c r="AR10" s="279"/>
      <c r="AS10" s="279"/>
      <c r="AT10" s="279"/>
      <c r="AU10" s="279"/>
      <c r="AV10" s="279"/>
      <c r="AW10" s="279"/>
      <c r="AX10" s="279"/>
      <c r="AY10" s="279"/>
      <c r="AZ10" s="279"/>
      <c r="BA10" s="279"/>
      <c r="BB10" s="279"/>
      <c r="BC10" s="279"/>
      <c r="BD10" s="279"/>
      <c r="BE10" s="279"/>
      <c r="BF10" s="279"/>
      <c r="BG10" s="279"/>
      <c r="BH10" s="279"/>
      <c r="BI10" s="279"/>
      <c r="BJ10" s="279"/>
      <c r="BK10" s="279"/>
      <c r="BL10" s="279"/>
      <c r="BM10" s="279"/>
      <c r="BN10" s="279"/>
      <c r="BO10" s="279"/>
      <c r="BP10" s="279"/>
      <c r="BQ10" s="279"/>
      <c r="BR10" s="279"/>
      <c r="BS10" s="279"/>
      <c r="BT10" s="279"/>
      <c r="BU10" s="279"/>
      <c r="BV10" s="279"/>
      <c r="BW10" s="279"/>
      <c r="BX10" s="279"/>
      <c r="BY10" s="279"/>
      <c r="BZ10" s="279"/>
      <c r="CA10" s="279"/>
      <c r="CB10" s="279"/>
      <c r="CC10" s="279"/>
      <c r="CD10" s="279"/>
      <c r="CE10" s="279"/>
      <c r="CF10" s="279"/>
      <c r="CG10" s="279"/>
      <c r="CH10" s="279"/>
      <c r="CI10" s="279"/>
      <c r="CJ10" s="279"/>
      <c r="CK10" s="279"/>
      <c r="CL10" s="279"/>
      <c r="CM10" s="279"/>
      <c r="CN10" s="279"/>
      <c r="CO10" s="279"/>
      <c r="CP10" s="279"/>
      <c r="CQ10" s="279"/>
      <c r="CR10" s="279"/>
      <c r="CS10" s="279"/>
      <c r="CT10" s="279"/>
      <c r="CU10" s="279"/>
      <c r="CV10" s="279"/>
      <c r="CW10" s="279"/>
      <c r="CX10" s="279"/>
      <c r="CY10" s="279"/>
      <c r="CZ10" s="279"/>
      <c r="DA10" s="279"/>
      <c r="DB10" s="279"/>
      <c r="DC10" s="279"/>
      <c r="DD10" s="279"/>
      <c r="DE10" s="279"/>
      <c r="DF10" s="279"/>
      <c r="DG10" s="279"/>
      <c r="DH10" s="279"/>
      <c r="DI10" s="279"/>
      <c r="DJ10" s="279"/>
      <c r="DK10" s="279"/>
      <c r="DL10" s="279"/>
      <c r="DM10" s="279"/>
      <c r="DN10" s="279"/>
      <c r="DO10" s="279"/>
      <c r="DP10" s="279"/>
      <c r="DQ10" s="279"/>
      <c r="DR10" s="279"/>
      <c r="DS10" s="279"/>
      <c r="DT10" s="279"/>
      <c r="DU10" s="279"/>
      <c r="DV10" s="279"/>
      <c r="DW10" s="279"/>
      <c r="DX10" s="279"/>
      <c r="DY10" s="279"/>
      <c r="DZ10" s="279"/>
      <c r="EA10" s="279"/>
      <c r="EB10" s="279"/>
      <c r="EC10" s="279"/>
      <c r="ED10" s="279"/>
      <c r="EE10" s="279"/>
      <c r="EF10" s="279"/>
      <c r="EG10" s="279"/>
      <c r="EH10" s="279"/>
      <c r="EI10" s="279"/>
      <c r="EJ10" s="279"/>
      <c r="EK10" s="279"/>
      <c r="EL10" s="279"/>
      <c r="EM10" s="279"/>
      <c r="EN10" s="279"/>
      <c r="EO10" s="279"/>
      <c r="EP10" s="279"/>
      <c r="EQ10" s="279"/>
      <c r="ER10" s="279"/>
      <c r="ES10" s="279"/>
      <c r="ET10" s="279"/>
      <c r="EU10" s="279"/>
      <c r="EV10" s="279"/>
      <c r="EW10" s="279"/>
      <c r="EX10" s="279"/>
      <c r="EY10" s="279"/>
      <c r="EZ10" s="279"/>
      <c r="FA10" s="279"/>
      <c r="FB10" s="279"/>
      <c r="FC10" s="279"/>
      <c r="FD10" s="279"/>
      <c r="FE10" s="279"/>
      <c r="FF10" s="279"/>
      <c r="FG10" s="279"/>
      <c r="FH10" s="279"/>
      <c r="FI10" s="279"/>
      <c r="FJ10" s="279"/>
      <c r="FK10" s="279"/>
      <c r="FL10" s="279"/>
      <c r="FM10" s="279"/>
      <c r="FN10" s="279"/>
      <c r="FO10" s="279"/>
      <c r="FP10" s="279"/>
      <c r="FQ10" s="279"/>
      <c r="FR10" s="279"/>
      <c r="FS10" s="279"/>
      <c r="FT10" s="279"/>
      <c r="FU10" s="279"/>
      <c r="FV10" s="279"/>
      <c r="FW10" s="279"/>
      <c r="FX10" s="279"/>
      <c r="FY10" s="279"/>
      <c r="FZ10" s="279"/>
      <c r="GA10" s="279"/>
      <c r="GB10" s="279"/>
      <c r="GC10" s="279"/>
      <c r="GD10" s="279"/>
      <c r="GE10" s="279"/>
      <c r="GF10" s="279"/>
      <c r="GG10" s="279"/>
      <c r="GH10" s="279"/>
      <c r="GI10" s="279"/>
      <c r="GJ10" s="279"/>
      <c r="GK10" s="279"/>
      <c r="GL10" s="279"/>
      <c r="GM10" s="279"/>
      <c r="GN10" s="279"/>
      <c r="GO10" s="279"/>
      <c r="GP10" s="279"/>
      <c r="GQ10" s="279"/>
      <c r="GR10" s="279"/>
      <c r="GS10" s="279"/>
      <c r="GT10" s="279"/>
      <c r="GU10" s="279"/>
      <c r="GV10" s="279"/>
      <c r="GW10" s="279"/>
      <c r="GX10" s="279"/>
      <c r="GY10" s="279"/>
      <c r="GZ10" s="279"/>
      <c r="HA10" s="279"/>
      <c r="HB10" s="279"/>
      <c r="HC10" s="279"/>
      <c r="HD10" s="279"/>
      <c r="HE10" s="279"/>
      <c r="HF10" s="279"/>
      <c r="HG10" s="279"/>
      <c r="HH10" s="279"/>
      <c r="HI10" s="279"/>
      <c r="HJ10" s="279"/>
      <c r="HK10" s="279"/>
      <c r="HL10" s="279"/>
      <c r="HM10" s="279"/>
      <c r="HN10" s="279"/>
      <c r="HO10" s="279"/>
      <c r="HP10" s="279"/>
      <c r="HQ10" s="279"/>
      <c r="HR10" s="279"/>
      <c r="HS10" s="279"/>
      <c r="HT10" s="279"/>
      <c r="HU10" s="279"/>
      <c r="HV10" s="279"/>
      <c r="HW10" s="279"/>
      <c r="HX10" s="279"/>
      <c r="HY10" s="279"/>
      <c r="HZ10" s="279"/>
      <c r="IA10" s="279"/>
      <c r="IB10" s="279"/>
      <c r="IC10" s="279"/>
      <c r="ID10" s="279"/>
      <c r="IE10" s="279"/>
      <c r="IF10" s="279"/>
      <c r="IG10" s="279"/>
      <c r="IH10" s="279"/>
      <c r="II10" s="279"/>
      <c r="IJ10" s="279"/>
      <c r="IK10" s="279"/>
      <c r="IL10" s="279"/>
      <c r="IM10" s="279"/>
      <c r="IN10" s="279"/>
      <c r="IO10" s="279"/>
      <c r="IP10" s="279"/>
      <c r="IQ10" s="279"/>
      <c r="IR10" s="279"/>
      <c r="IS10" s="279"/>
      <c r="IT10" s="279"/>
      <c r="IU10" s="279"/>
      <c r="IV10" s="279"/>
      <c r="IW10" s="279"/>
    </row>
    <row r="11" spans="1:259" s="261" customFormat="1" ht="24" customHeight="1">
      <c r="A11" s="159" t="s">
        <v>393</v>
      </c>
      <c r="B11" s="283"/>
      <c r="C11" s="283"/>
      <c r="D11" s="161">
        <v>0</v>
      </c>
      <c r="E11" s="281">
        <v>0</v>
      </c>
      <c r="F11" s="253">
        <v>0</v>
      </c>
      <c r="G11" s="279"/>
      <c r="H11" s="279"/>
      <c r="I11" s="279"/>
      <c r="J11" s="279"/>
      <c r="K11" s="279"/>
      <c r="L11" s="279"/>
      <c r="M11" s="279"/>
      <c r="N11" s="279"/>
      <c r="O11" s="279"/>
      <c r="P11" s="279"/>
      <c r="Q11" s="279"/>
      <c r="R11" s="279"/>
      <c r="S11" s="279"/>
      <c r="T11" s="279"/>
      <c r="U11" s="279"/>
      <c r="V11" s="279"/>
      <c r="W11" s="279"/>
      <c r="X11" s="279"/>
      <c r="Y11" s="279"/>
      <c r="Z11" s="279"/>
      <c r="AA11" s="279"/>
      <c r="AB11" s="279"/>
      <c r="AC11" s="279"/>
      <c r="AD11" s="279"/>
      <c r="AE11" s="279"/>
      <c r="AF11" s="279"/>
      <c r="AG11" s="279"/>
      <c r="AH11" s="279"/>
      <c r="AI11" s="279"/>
      <c r="AJ11" s="279"/>
      <c r="AK11" s="279"/>
      <c r="AL11" s="279"/>
      <c r="AM11" s="279"/>
      <c r="AN11" s="279"/>
      <c r="AO11" s="279"/>
      <c r="AP11" s="279"/>
      <c r="AQ11" s="279"/>
      <c r="AR11" s="279"/>
      <c r="AS11" s="279"/>
      <c r="AT11" s="279"/>
      <c r="AU11" s="279"/>
      <c r="AV11" s="279"/>
      <c r="AW11" s="279"/>
      <c r="AX11" s="279"/>
      <c r="AY11" s="279"/>
      <c r="AZ11" s="279"/>
      <c r="BA11" s="279"/>
      <c r="BB11" s="279"/>
      <c r="BC11" s="279"/>
      <c r="BD11" s="279"/>
      <c r="BE11" s="279"/>
      <c r="BF11" s="279"/>
      <c r="BG11" s="279"/>
      <c r="BH11" s="279"/>
      <c r="BI11" s="279"/>
      <c r="BJ11" s="279"/>
      <c r="BK11" s="279"/>
      <c r="BL11" s="279"/>
      <c r="BM11" s="279"/>
      <c r="BN11" s="279"/>
      <c r="BO11" s="279"/>
      <c r="BP11" s="279"/>
      <c r="BQ11" s="279"/>
      <c r="BR11" s="279"/>
      <c r="BS11" s="279"/>
      <c r="BT11" s="279"/>
      <c r="BU11" s="279"/>
      <c r="BV11" s="279"/>
      <c r="BW11" s="279"/>
      <c r="BX11" s="279"/>
      <c r="BY11" s="279"/>
      <c r="BZ11" s="279"/>
      <c r="CA11" s="279"/>
      <c r="CB11" s="279"/>
      <c r="CC11" s="279"/>
      <c r="CD11" s="279"/>
      <c r="CE11" s="279"/>
      <c r="CF11" s="279"/>
      <c r="CG11" s="279"/>
      <c r="CH11" s="279"/>
      <c r="CI11" s="279"/>
      <c r="CJ11" s="279"/>
      <c r="CK11" s="279"/>
      <c r="CL11" s="279"/>
      <c r="CM11" s="279"/>
      <c r="CN11" s="279"/>
      <c r="CO11" s="279"/>
      <c r="CP11" s="279"/>
      <c r="CQ11" s="279"/>
      <c r="CR11" s="279"/>
      <c r="CS11" s="279"/>
      <c r="CT11" s="279"/>
      <c r="CU11" s="279"/>
      <c r="CV11" s="279"/>
      <c r="CW11" s="279"/>
      <c r="CX11" s="279"/>
      <c r="CY11" s="279"/>
      <c r="CZ11" s="279"/>
      <c r="DA11" s="279"/>
      <c r="DB11" s="279"/>
      <c r="DC11" s="279"/>
      <c r="DD11" s="279"/>
      <c r="DE11" s="279"/>
      <c r="DF11" s="279"/>
      <c r="DG11" s="279"/>
      <c r="DH11" s="279"/>
      <c r="DI11" s="279"/>
      <c r="DJ11" s="279"/>
      <c r="DK11" s="279"/>
      <c r="DL11" s="279"/>
      <c r="DM11" s="279"/>
      <c r="DN11" s="279"/>
      <c r="DO11" s="279"/>
      <c r="DP11" s="279"/>
      <c r="DQ11" s="279"/>
      <c r="DR11" s="279"/>
      <c r="DS11" s="279"/>
      <c r="DT11" s="279"/>
      <c r="DU11" s="279"/>
      <c r="DV11" s="279"/>
      <c r="DW11" s="279"/>
      <c r="DX11" s="279"/>
      <c r="DY11" s="279"/>
      <c r="DZ11" s="279"/>
      <c r="EA11" s="279"/>
      <c r="EB11" s="279"/>
      <c r="EC11" s="279"/>
      <c r="ED11" s="279"/>
      <c r="EE11" s="279"/>
      <c r="EF11" s="279"/>
      <c r="EG11" s="279"/>
      <c r="EH11" s="279"/>
      <c r="EI11" s="279"/>
      <c r="EJ11" s="279"/>
      <c r="EK11" s="279"/>
      <c r="EL11" s="279"/>
      <c r="EM11" s="279"/>
      <c r="EN11" s="279"/>
      <c r="EO11" s="279"/>
      <c r="EP11" s="279"/>
      <c r="EQ11" s="279"/>
      <c r="ER11" s="279"/>
      <c r="ES11" s="279"/>
      <c r="ET11" s="279"/>
      <c r="EU11" s="279"/>
      <c r="EV11" s="279"/>
      <c r="EW11" s="279"/>
      <c r="EX11" s="279"/>
      <c r="EY11" s="279"/>
      <c r="EZ11" s="279"/>
      <c r="FA11" s="279"/>
      <c r="FB11" s="279"/>
      <c r="FC11" s="279"/>
      <c r="FD11" s="279"/>
      <c r="FE11" s="279"/>
      <c r="FF11" s="279"/>
      <c r="FG11" s="279"/>
      <c r="FH11" s="279"/>
      <c r="FI11" s="279"/>
      <c r="FJ11" s="279"/>
      <c r="FK11" s="279"/>
      <c r="FL11" s="279"/>
      <c r="FM11" s="279"/>
      <c r="FN11" s="279"/>
      <c r="FO11" s="279"/>
      <c r="FP11" s="279"/>
      <c r="FQ11" s="279"/>
      <c r="FR11" s="279"/>
      <c r="FS11" s="279"/>
      <c r="FT11" s="279"/>
      <c r="FU11" s="279"/>
      <c r="FV11" s="279"/>
      <c r="FW11" s="279"/>
      <c r="FX11" s="279"/>
      <c r="FY11" s="279"/>
      <c r="FZ11" s="279"/>
      <c r="GA11" s="279"/>
      <c r="GB11" s="279"/>
      <c r="GC11" s="279"/>
      <c r="GD11" s="279"/>
      <c r="GE11" s="279"/>
      <c r="GF11" s="279"/>
      <c r="GG11" s="279"/>
      <c r="GH11" s="279"/>
      <c r="GI11" s="279"/>
      <c r="GJ11" s="279"/>
      <c r="GK11" s="279"/>
      <c r="GL11" s="279"/>
      <c r="GM11" s="279"/>
      <c r="GN11" s="279"/>
      <c r="GO11" s="279"/>
      <c r="GP11" s="279"/>
      <c r="GQ11" s="279"/>
      <c r="GR11" s="279"/>
      <c r="GS11" s="279"/>
      <c r="GT11" s="279"/>
      <c r="GU11" s="279"/>
      <c r="GV11" s="279"/>
      <c r="GW11" s="279"/>
      <c r="GX11" s="279"/>
      <c r="GY11" s="279"/>
      <c r="GZ11" s="279"/>
      <c r="HA11" s="279"/>
      <c r="HB11" s="279"/>
      <c r="HC11" s="279"/>
      <c r="HD11" s="279"/>
      <c r="HE11" s="279"/>
      <c r="HF11" s="279"/>
      <c r="HG11" s="279"/>
      <c r="HH11" s="279"/>
      <c r="HI11" s="279"/>
      <c r="HJ11" s="279"/>
      <c r="HK11" s="279"/>
      <c r="HL11" s="279"/>
      <c r="HM11" s="279"/>
      <c r="HN11" s="279"/>
      <c r="HO11" s="279"/>
      <c r="HP11" s="279"/>
      <c r="HQ11" s="279"/>
      <c r="HR11" s="279"/>
      <c r="HS11" s="279"/>
      <c r="HT11" s="279"/>
      <c r="HU11" s="279"/>
      <c r="HV11" s="279"/>
      <c r="HW11" s="279"/>
      <c r="HX11" s="279"/>
      <c r="HY11" s="279"/>
      <c r="HZ11" s="279"/>
      <c r="IA11" s="279"/>
      <c r="IB11" s="279"/>
      <c r="IC11" s="279"/>
      <c r="ID11" s="279"/>
      <c r="IE11" s="279"/>
      <c r="IF11" s="279"/>
      <c r="IG11" s="279"/>
      <c r="IH11" s="279"/>
      <c r="II11" s="279"/>
      <c r="IJ11" s="279"/>
      <c r="IK11" s="279"/>
      <c r="IL11" s="279"/>
      <c r="IM11" s="279"/>
      <c r="IN11" s="279"/>
      <c r="IO11" s="279"/>
      <c r="IP11" s="279"/>
      <c r="IQ11" s="279"/>
      <c r="IR11" s="279"/>
      <c r="IS11" s="279"/>
      <c r="IT11" s="279"/>
      <c r="IU11" s="279"/>
      <c r="IV11" s="279"/>
      <c r="IW11" s="279"/>
    </row>
    <row r="12" spans="1:259" s="261" customFormat="1" ht="24" customHeight="1">
      <c r="A12" s="159" t="s">
        <v>394</v>
      </c>
      <c r="B12" s="283"/>
      <c r="C12" s="283"/>
      <c r="D12" s="161">
        <v>-328</v>
      </c>
      <c r="E12" s="281">
        <v>-328</v>
      </c>
      <c r="F12" s="253">
        <v>1312</v>
      </c>
      <c r="G12" s="279"/>
      <c r="H12" s="279"/>
      <c r="I12" s="279"/>
      <c r="J12" s="279"/>
      <c r="K12" s="279"/>
      <c r="L12" s="279"/>
      <c r="M12" s="279"/>
      <c r="N12" s="279"/>
      <c r="O12" s="279"/>
      <c r="P12" s="279"/>
      <c r="Q12" s="279"/>
      <c r="R12" s="279"/>
      <c r="S12" s="279"/>
      <c r="T12" s="279"/>
      <c r="U12" s="279"/>
      <c r="V12" s="279"/>
      <c r="W12" s="279"/>
      <c r="X12" s="279"/>
      <c r="Y12" s="279"/>
      <c r="Z12" s="279"/>
      <c r="AA12" s="279"/>
      <c r="AB12" s="279"/>
      <c r="AC12" s="279"/>
      <c r="AD12" s="279"/>
      <c r="AE12" s="279"/>
      <c r="AF12" s="279"/>
      <c r="AG12" s="279"/>
      <c r="AH12" s="279"/>
      <c r="AI12" s="279"/>
      <c r="AJ12" s="279"/>
      <c r="AK12" s="279"/>
      <c r="AL12" s="279"/>
      <c r="AM12" s="279"/>
      <c r="AN12" s="279"/>
      <c r="AO12" s="279"/>
      <c r="AP12" s="279"/>
      <c r="AQ12" s="279"/>
      <c r="AR12" s="279"/>
      <c r="AS12" s="279"/>
      <c r="AT12" s="279"/>
      <c r="AU12" s="279"/>
      <c r="AV12" s="279"/>
      <c r="AW12" s="279"/>
      <c r="AX12" s="279"/>
      <c r="AY12" s="279"/>
      <c r="AZ12" s="279"/>
      <c r="BA12" s="279"/>
      <c r="BB12" s="279"/>
      <c r="BC12" s="279"/>
      <c r="BD12" s="279"/>
      <c r="BE12" s="279"/>
      <c r="BF12" s="279"/>
      <c r="BG12" s="279"/>
      <c r="BH12" s="279"/>
      <c r="BI12" s="279"/>
      <c r="BJ12" s="279"/>
      <c r="BK12" s="279"/>
      <c r="BL12" s="279"/>
      <c r="BM12" s="279"/>
      <c r="BN12" s="279"/>
      <c r="BO12" s="279"/>
      <c r="BP12" s="279"/>
      <c r="BQ12" s="279"/>
      <c r="BR12" s="279"/>
      <c r="BS12" s="279"/>
      <c r="BT12" s="279"/>
      <c r="BU12" s="279"/>
      <c r="BV12" s="279"/>
      <c r="BW12" s="279"/>
      <c r="BX12" s="279"/>
      <c r="BY12" s="279"/>
      <c r="BZ12" s="279"/>
      <c r="CA12" s="279"/>
      <c r="CB12" s="279"/>
      <c r="CC12" s="279"/>
      <c r="CD12" s="279"/>
      <c r="CE12" s="279"/>
      <c r="CF12" s="279"/>
      <c r="CG12" s="279"/>
      <c r="CH12" s="279"/>
      <c r="CI12" s="279"/>
      <c r="CJ12" s="279"/>
      <c r="CK12" s="279"/>
      <c r="CL12" s="279"/>
      <c r="CM12" s="279"/>
      <c r="CN12" s="279"/>
      <c r="CO12" s="279"/>
      <c r="CP12" s="279"/>
      <c r="CQ12" s="279"/>
      <c r="CR12" s="279"/>
      <c r="CS12" s="279"/>
      <c r="CT12" s="279"/>
      <c r="CU12" s="279"/>
      <c r="CV12" s="279"/>
      <c r="CW12" s="279"/>
      <c r="CX12" s="279"/>
      <c r="CY12" s="279"/>
      <c r="CZ12" s="279"/>
      <c r="DA12" s="279"/>
      <c r="DB12" s="279"/>
      <c r="DC12" s="279"/>
      <c r="DD12" s="279"/>
      <c r="DE12" s="279"/>
      <c r="DF12" s="279"/>
      <c r="DG12" s="279"/>
      <c r="DH12" s="279"/>
      <c r="DI12" s="279"/>
      <c r="DJ12" s="279"/>
      <c r="DK12" s="279"/>
      <c r="DL12" s="279"/>
      <c r="DM12" s="279"/>
      <c r="DN12" s="279"/>
      <c r="DO12" s="279"/>
      <c r="DP12" s="279"/>
      <c r="DQ12" s="279"/>
      <c r="DR12" s="279"/>
      <c r="DS12" s="279"/>
      <c r="DT12" s="279"/>
      <c r="DU12" s="279"/>
      <c r="DV12" s="279"/>
      <c r="DW12" s="279"/>
      <c r="DX12" s="279"/>
      <c r="DY12" s="279"/>
      <c r="DZ12" s="279"/>
      <c r="EA12" s="279"/>
      <c r="EB12" s="279"/>
      <c r="EC12" s="279"/>
      <c r="ED12" s="279"/>
      <c r="EE12" s="279"/>
      <c r="EF12" s="279"/>
      <c r="EG12" s="279"/>
      <c r="EH12" s="279"/>
      <c r="EI12" s="279"/>
      <c r="EJ12" s="279"/>
      <c r="EK12" s="279"/>
      <c r="EL12" s="279"/>
      <c r="EM12" s="279"/>
      <c r="EN12" s="279"/>
      <c r="EO12" s="279"/>
      <c r="EP12" s="279"/>
      <c r="EQ12" s="279"/>
      <c r="ER12" s="279"/>
      <c r="ES12" s="279"/>
      <c r="ET12" s="279"/>
      <c r="EU12" s="279"/>
      <c r="EV12" s="279"/>
      <c r="EW12" s="279"/>
      <c r="EX12" s="279"/>
      <c r="EY12" s="279"/>
      <c r="EZ12" s="279"/>
      <c r="FA12" s="279"/>
      <c r="FB12" s="279"/>
      <c r="FC12" s="279"/>
      <c r="FD12" s="279"/>
      <c r="FE12" s="279"/>
      <c r="FF12" s="279"/>
      <c r="FG12" s="279"/>
      <c r="FH12" s="279"/>
      <c r="FI12" s="279"/>
      <c r="FJ12" s="279"/>
      <c r="FK12" s="279"/>
      <c r="FL12" s="279"/>
      <c r="FM12" s="279"/>
      <c r="FN12" s="279"/>
      <c r="FO12" s="279"/>
      <c r="FP12" s="279"/>
      <c r="FQ12" s="279"/>
      <c r="FR12" s="279"/>
      <c r="FS12" s="279"/>
      <c r="FT12" s="279"/>
      <c r="FU12" s="279"/>
      <c r="FV12" s="279"/>
      <c r="FW12" s="279"/>
      <c r="FX12" s="279"/>
      <c r="FY12" s="279"/>
      <c r="FZ12" s="279"/>
      <c r="GA12" s="279"/>
      <c r="GB12" s="279"/>
      <c r="GC12" s="279"/>
      <c r="GD12" s="279"/>
      <c r="GE12" s="279"/>
      <c r="GF12" s="279"/>
      <c r="GG12" s="279"/>
      <c r="GH12" s="279"/>
      <c r="GI12" s="279"/>
      <c r="GJ12" s="279"/>
      <c r="GK12" s="279"/>
      <c r="GL12" s="279"/>
      <c r="GM12" s="279"/>
      <c r="GN12" s="279"/>
      <c r="GO12" s="279"/>
      <c r="GP12" s="279"/>
      <c r="GQ12" s="279"/>
      <c r="GR12" s="279"/>
      <c r="GS12" s="279"/>
      <c r="GT12" s="279"/>
      <c r="GU12" s="279"/>
      <c r="GV12" s="279"/>
      <c r="GW12" s="279"/>
      <c r="GX12" s="279"/>
      <c r="GY12" s="279"/>
      <c r="GZ12" s="279"/>
      <c r="HA12" s="279"/>
      <c r="HB12" s="279"/>
      <c r="HC12" s="279"/>
      <c r="HD12" s="279"/>
      <c r="HE12" s="279"/>
      <c r="HF12" s="279"/>
      <c r="HG12" s="279"/>
      <c r="HH12" s="279"/>
      <c r="HI12" s="279"/>
      <c r="HJ12" s="279"/>
      <c r="HK12" s="279"/>
      <c r="HL12" s="279"/>
      <c r="HM12" s="279"/>
      <c r="HN12" s="279"/>
      <c r="HO12" s="279"/>
      <c r="HP12" s="279"/>
      <c r="HQ12" s="279"/>
      <c r="HR12" s="279"/>
      <c r="HS12" s="279"/>
      <c r="HT12" s="279"/>
      <c r="HU12" s="279"/>
      <c r="HV12" s="279"/>
      <c r="HW12" s="279"/>
      <c r="HX12" s="279"/>
      <c r="HY12" s="279"/>
      <c r="HZ12" s="279"/>
      <c r="IA12" s="279"/>
      <c r="IB12" s="279"/>
      <c r="IC12" s="279"/>
      <c r="ID12" s="279"/>
      <c r="IE12" s="279"/>
      <c r="IF12" s="279"/>
      <c r="IG12" s="279"/>
      <c r="IH12" s="279"/>
      <c r="II12" s="279"/>
      <c r="IJ12" s="279"/>
      <c r="IK12" s="279"/>
      <c r="IL12" s="279"/>
      <c r="IM12" s="279"/>
      <c r="IN12" s="279"/>
      <c r="IO12" s="279"/>
      <c r="IP12" s="279"/>
      <c r="IQ12" s="279"/>
      <c r="IR12" s="279"/>
      <c r="IS12" s="279"/>
      <c r="IT12" s="279"/>
      <c r="IU12" s="279"/>
      <c r="IV12" s="279"/>
      <c r="IW12" s="279"/>
    </row>
    <row r="13" spans="1:259" s="261" customFormat="1" ht="24" customHeight="1">
      <c r="A13" s="159" t="s">
        <v>395</v>
      </c>
      <c r="B13" s="283"/>
      <c r="C13" s="283"/>
      <c r="D13" s="161"/>
      <c r="E13" s="281">
        <v>0</v>
      </c>
      <c r="F13" s="253">
        <v>0</v>
      </c>
      <c r="G13" s="279"/>
      <c r="H13" s="279"/>
      <c r="I13" s="279"/>
      <c r="J13" s="279"/>
      <c r="K13" s="279"/>
      <c r="L13" s="279"/>
      <c r="M13" s="279"/>
      <c r="N13" s="279"/>
      <c r="O13" s="279"/>
      <c r="P13" s="279"/>
      <c r="Q13" s="279"/>
      <c r="R13" s="279"/>
      <c r="S13" s="279"/>
      <c r="T13" s="279"/>
      <c r="U13" s="279"/>
      <c r="V13" s="279"/>
      <c r="W13" s="279"/>
      <c r="X13" s="279"/>
      <c r="Y13" s="279"/>
      <c r="Z13" s="279"/>
      <c r="AA13" s="279"/>
      <c r="AB13" s="279"/>
      <c r="AC13" s="279"/>
      <c r="AD13" s="279"/>
      <c r="AE13" s="279"/>
      <c r="AF13" s="279"/>
      <c r="AG13" s="279"/>
      <c r="AH13" s="279"/>
      <c r="AI13" s="279"/>
      <c r="AJ13" s="279"/>
      <c r="AK13" s="279"/>
      <c r="AL13" s="279"/>
      <c r="AM13" s="279"/>
      <c r="AN13" s="279"/>
      <c r="AO13" s="279"/>
      <c r="AP13" s="279"/>
      <c r="AQ13" s="279"/>
      <c r="AR13" s="279"/>
      <c r="AS13" s="279"/>
      <c r="AT13" s="279"/>
      <c r="AU13" s="279"/>
      <c r="AV13" s="279"/>
      <c r="AW13" s="279"/>
      <c r="AX13" s="279"/>
      <c r="AY13" s="279"/>
      <c r="AZ13" s="279"/>
      <c r="BA13" s="279"/>
      <c r="BB13" s="279"/>
      <c r="BC13" s="279"/>
      <c r="BD13" s="279"/>
      <c r="BE13" s="279"/>
      <c r="BF13" s="279"/>
      <c r="BG13" s="279"/>
      <c r="BH13" s="279"/>
      <c r="BI13" s="279"/>
      <c r="BJ13" s="279"/>
      <c r="BK13" s="279"/>
      <c r="BL13" s="279"/>
      <c r="BM13" s="279"/>
      <c r="BN13" s="279"/>
      <c r="BO13" s="279"/>
      <c r="BP13" s="279"/>
      <c r="BQ13" s="279"/>
      <c r="BR13" s="279"/>
      <c r="BS13" s="279"/>
      <c r="BT13" s="279"/>
      <c r="BU13" s="279"/>
      <c r="BV13" s="279"/>
      <c r="BW13" s="279"/>
      <c r="BX13" s="279"/>
      <c r="BY13" s="279"/>
      <c r="BZ13" s="279"/>
      <c r="CA13" s="279"/>
      <c r="CB13" s="279"/>
      <c r="CC13" s="279"/>
      <c r="CD13" s="279"/>
      <c r="CE13" s="279"/>
      <c r="CF13" s="279"/>
      <c r="CG13" s="279"/>
      <c r="CH13" s="279"/>
      <c r="CI13" s="279"/>
      <c r="CJ13" s="279"/>
      <c r="CK13" s="279"/>
      <c r="CL13" s="279"/>
      <c r="CM13" s="279"/>
      <c r="CN13" s="279"/>
      <c r="CO13" s="279"/>
      <c r="CP13" s="279"/>
      <c r="CQ13" s="279"/>
      <c r="CR13" s="279"/>
      <c r="CS13" s="279"/>
      <c r="CT13" s="279"/>
      <c r="CU13" s="279"/>
      <c r="CV13" s="279"/>
      <c r="CW13" s="279"/>
      <c r="CX13" s="279"/>
      <c r="CY13" s="279"/>
      <c r="CZ13" s="279"/>
      <c r="DA13" s="279"/>
      <c r="DB13" s="279"/>
      <c r="DC13" s="279"/>
      <c r="DD13" s="279"/>
      <c r="DE13" s="279"/>
      <c r="DF13" s="279"/>
      <c r="DG13" s="279"/>
      <c r="DH13" s="279"/>
      <c r="DI13" s="279"/>
      <c r="DJ13" s="279"/>
      <c r="DK13" s="279"/>
      <c r="DL13" s="279"/>
      <c r="DM13" s="279"/>
      <c r="DN13" s="279"/>
      <c r="DO13" s="279"/>
      <c r="DP13" s="279"/>
      <c r="DQ13" s="279"/>
      <c r="DR13" s="279"/>
      <c r="DS13" s="279"/>
      <c r="DT13" s="279"/>
      <c r="DU13" s="279"/>
      <c r="DV13" s="279"/>
      <c r="DW13" s="279"/>
      <c r="DX13" s="279"/>
      <c r="DY13" s="279"/>
      <c r="DZ13" s="279"/>
      <c r="EA13" s="279"/>
      <c r="EB13" s="279"/>
      <c r="EC13" s="279"/>
      <c r="ED13" s="279"/>
      <c r="EE13" s="279"/>
      <c r="EF13" s="279"/>
      <c r="EG13" s="279"/>
      <c r="EH13" s="279"/>
      <c r="EI13" s="279"/>
      <c r="EJ13" s="279"/>
      <c r="EK13" s="279"/>
      <c r="EL13" s="279"/>
      <c r="EM13" s="279"/>
      <c r="EN13" s="279"/>
      <c r="EO13" s="279"/>
      <c r="EP13" s="279"/>
      <c r="EQ13" s="279"/>
      <c r="ER13" s="279"/>
      <c r="ES13" s="279"/>
      <c r="ET13" s="279"/>
      <c r="EU13" s="279"/>
      <c r="EV13" s="279"/>
      <c r="EW13" s="279"/>
      <c r="EX13" s="279"/>
      <c r="EY13" s="279"/>
      <c r="EZ13" s="279"/>
      <c r="FA13" s="279"/>
      <c r="FB13" s="279"/>
      <c r="FC13" s="279"/>
      <c r="FD13" s="279"/>
      <c r="FE13" s="279"/>
      <c r="FF13" s="279"/>
      <c r="FG13" s="279"/>
      <c r="FH13" s="279"/>
      <c r="FI13" s="279"/>
      <c r="FJ13" s="279"/>
      <c r="FK13" s="279"/>
      <c r="FL13" s="279"/>
      <c r="FM13" s="279"/>
      <c r="FN13" s="279"/>
      <c r="FO13" s="279"/>
      <c r="FP13" s="279"/>
      <c r="FQ13" s="279"/>
      <c r="FR13" s="279"/>
      <c r="FS13" s="279"/>
      <c r="FT13" s="279"/>
      <c r="FU13" s="279"/>
      <c r="FV13" s="279"/>
      <c r="FW13" s="279"/>
      <c r="FX13" s="279"/>
      <c r="FY13" s="279"/>
      <c r="FZ13" s="279"/>
      <c r="GA13" s="279"/>
      <c r="GB13" s="279"/>
      <c r="GC13" s="279"/>
      <c r="GD13" s="279"/>
      <c r="GE13" s="279"/>
      <c r="GF13" s="279"/>
      <c r="GG13" s="279"/>
      <c r="GH13" s="279"/>
      <c r="GI13" s="279"/>
      <c r="GJ13" s="279"/>
      <c r="GK13" s="279"/>
      <c r="GL13" s="279"/>
      <c r="GM13" s="279"/>
      <c r="GN13" s="279"/>
      <c r="GO13" s="279"/>
      <c r="GP13" s="279"/>
      <c r="GQ13" s="279"/>
      <c r="GR13" s="279"/>
      <c r="GS13" s="279"/>
      <c r="GT13" s="279"/>
      <c r="GU13" s="279"/>
      <c r="GV13" s="279"/>
      <c r="GW13" s="279"/>
      <c r="GX13" s="279"/>
      <c r="GY13" s="279"/>
      <c r="GZ13" s="279"/>
      <c r="HA13" s="279"/>
      <c r="HB13" s="279"/>
      <c r="HC13" s="279"/>
      <c r="HD13" s="279"/>
      <c r="HE13" s="279"/>
      <c r="HF13" s="279"/>
      <c r="HG13" s="279"/>
      <c r="HH13" s="279"/>
      <c r="HI13" s="279"/>
      <c r="HJ13" s="279"/>
      <c r="HK13" s="279"/>
      <c r="HL13" s="279"/>
      <c r="HM13" s="279"/>
      <c r="HN13" s="279"/>
      <c r="HO13" s="279"/>
      <c r="HP13" s="279"/>
      <c r="HQ13" s="279"/>
      <c r="HR13" s="279"/>
      <c r="HS13" s="279"/>
      <c r="HT13" s="279"/>
      <c r="HU13" s="279"/>
      <c r="HV13" s="279"/>
      <c r="HW13" s="279"/>
      <c r="HX13" s="279"/>
      <c r="HY13" s="279"/>
      <c r="HZ13" s="279"/>
      <c r="IA13" s="279"/>
      <c r="IB13" s="279"/>
      <c r="IC13" s="279"/>
      <c r="ID13" s="279"/>
      <c r="IE13" s="279"/>
      <c r="IF13" s="279"/>
      <c r="IG13" s="279"/>
      <c r="IH13" s="279"/>
      <c r="II13" s="279"/>
      <c r="IJ13" s="279"/>
      <c r="IK13" s="279"/>
      <c r="IL13" s="279"/>
      <c r="IM13" s="279"/>
      <c r="IN13" s="279"/>
      <c r="IO13" s="279"/>
      <c r="IP13" s="279"/>
      <c r="IQ13" s="279"/>
      <c r="IR13" s="279"/>
      <c r="IS13" s="279"/>
      <c r="IT13" s="279"/>
      <c r="IU13" s="279"/>
      <c r="IV13" s="279"/>
      <c r="IW13" s="279"/>
    </row>
    <row r="14" spans="1:259" s="261" customFormat="1" ht="24" customHeight="1">
      <c r="A14" s="252" t="s">
        <v>396</v>
      </c>
      <c r="B14" s="283">
        <v>30</v>
      </c>
      <c r="C14" s="283">
        <v>30</v>
      </c>
      <c r="D14" s="161">
        <v>676</v>
      </c>
      <c r="E14" s="281">
        <f>D14/B14*100</f>
        <v>2253.3333333333335</v>
      </c>
      <c r="F14" s="253">
        <v>147.27668845315904</v>
      </c>
      <c r="G14" s="279"/>
      <c r="H14" s="279"/>
      <c r="I14" s="279"/>
      <c r="J14" s="279"/>
      <c r="K14" s="279"/>
      <c r="L14" s="279"/>
      <c r="M14" s="279"/>
      <c r="N14" s="279"/>
      <c r="O14" s="279"/>
      <c r="P14" s="279"/>
      <c r="Q14" s="279"/>
      <c r="R14" s="279"/>
      <c r="S14" s="279"/>
      <c r="T14" s="279"/>
      <c r="U14" s="279"/>
      <c r="V14" s="279"/>
      <c r="W14" s="279"/>
      <c r="X14" s="279"/>
      <c r="Y14" s="279"/>
      <c r="Z14" s="279"/>
      <c r="AA14" s="279"/>
      <c r="AB14" s="279"/>
      <c r="AC14" s="279"/>
      <c r="AD14" s="279"/>
      <c r="AE14" s="279"/>
      <c r="AF14" s="279"/>
      <c r="AG14" s="279"/>
      <c r="AH14" s="279"/>
      <c r="AI14" s="279"/>
      <c r="AJ14" s="279"/>
      <c r="AK14" s="279"/>
      <c r="AL14" s="279"/>
      <c r="AM14" s="279"/>
      <c r="AN14" s="279"/>
      <c r="AO14" s="279"/>
      <c r="AP14" s="279"/>
      <c r="AQ14" s="279"/>
      <c r="AR14" s="279"/>
      <c r="AS14" s="279"/>
      <c r="AT14" s="279"/>
      <c r="AU14" s="279"/>
      <c r="AV14" s="279"/>
      <c r="AW14" s="279"/>
      <c r="AX14" s="279"/>
      <c r="AY14" s="279"/>
      <c r="AZ14" s="279"/>
      <c r="BA14" s="279"/>
      <c r="BB14" s="279"/>
      <c r="BC14" s="279"/>
      <c r="BD14" s="279"/>
      <c r="BE14" s="279"/>
      <c r="BF14" s="279"/>
      <c r="BG14" s="279"/>
      <c r="BH14" s="279"/>
      <c r="BI14" s="279"/>
      <c r="BJ14" s="279"/>
      <c r="BK14" s="279"/>
      <c r="BL14" s="279"/>
      <c r="BM14" s="279"/>
      <c r="BN14" s="279"/>
      <c r="BO14" s="279"/>
      <c r="BP14" s="279"/>
      <c r="BQ14" s="279"/>
      <c r="BR14" s="279"/>
      <c r="BS14" s="279"/>
      <c r="BT14" s="279"/>
      <c r="BU14" s="279"/>
      <c r="BV14" s="279"/>
      <c r="BW14" s="279"/>
      <c r="BX14" s="279"/>
      <c r="BY14" s="279"/>
      <c r="BZ14" s="279"/>
      <c r="CA14" s="279"/>
      <c r="CB14" s="279"/>
      <c r="CC14" s="279"/>
      <c r="CD14" s="279"/>
      <c r="CE14" s="279"/>
      <c r="CF14" s="279"/>
      <c r="CG14" s="279"/>
      <c r="CH14" s="279"/>
      <c r="CI14" s="279"/>
      <c r="CJ14" s="279"/>
      <c r="CK14" s="279"/>
      <c r="CL14" s="279"/>
      <c r="CM14" s="279"/>
      <c r="CN14" s="279"/>
      <c r="CO14" s="279"/>
      <c r="CP14" s="279"/>
      <c r="CQ14" s="279"/>
      <c r="CR14" s="279"/>
      <c r="CS14" s="279"/>
      <c r="CT14" s="279"/>
      <c r="CU14" s="279"/>
      <c r="CV14" s="279"/>
      <c r="CW14" s="279"/>
      <c r="CX14" s="279"/>
      <c r="CY14" s="279"/>
      <c r="CZ14" s="279"/>
      <c r="DA14" s="279"/>
      <c r="DB14" s="279"/>
      <c r="DC14" s="279"/>
      <c r="DD14" s="279"/>
      <c r="DE14" s="279"/>
      <c r="DF14" s="279"/>
      <c r="DG14" s="279"/>
      <c r="DH14" s="279"/>
      <c r="DI14" s="279"/>
      <c r="DJ14" s="279"/>
      <c r="DK14" s="279"/>
      <c r="DL14" s="279"/>
      <c r="DM14" s="279"/>
      <c r="DN14" s="279"/>
      <c r="DO14" s="279"/>
      <c r="DP14" s="279"/>
      <c r="DQ14" s="279"/>
      <c r="DR14" s="279"/>
      <c r="DS14" s="279"/>
      <c r="DT14" s="279"/>
      <c r="DU14" s="279"/>
      <c r="DV14" s="279"/>
      <c r="DW14" s="279"/>
      <c r="DX14" s="279"/>
      <c r="DY14" s="279"/>
      <c r="DZ14" s="279"/>
      <c r="EA14" s="279"/>
      <c r="EB14" s="279"/>
      <c r="EC14" s="279"/>
      <c r="ED14" s="279"/>
      <c r="EE14" s="279"/>
      <c r="EF14" s="279"/>
      <c r="EG14" s="279"/>
      <c r="EH14" s="279"/>
      <c r="EI14" s="279"/>
      <c r="EJ14" s="279"/>
      <c r="EK14" s="279"/>
      <c r="EL14" s="279"/>
      <c r="EM14" s="279"/>
      <c r="EN14" s="279"/>
      <c r="EO14" s="279"/>
      <c r="EP14" s="279"/>
      <c r="EQ14" s="279"/>
      <c r="ER14" s="279"/>
      <c r="ES14" s="279"/>
      <c r="ET14" s="279"/>
      <c r="EU14" s="279"/>
      <c r="EV14" s="279"/>
      <c r="EW14" s="279"/>
      <c r="EX14" s="279"/>
      <c r="EY14" s="279"/>
      <c r="EZ14" s="279"/>
      <c r="FA14" s="279"/>
      <c r="FB14" s="279"/>
      <c r="FC14" s="279"/>
      <c r="FD14" s="279"/>
      <c r="FE14" s="279"/>
      <c r="FF14" s="279"/>
      <c r="FG14" s="279"/>
      <c r="FH14" s="279"/>
      <c r="FI14" s="279"/>
      <c r="FJ14" s="279"/>
      <c r="FK14" s="279"/>
      <c r="FL14" s="279"/>
      <c r="FM14" s="279"/>
      <c r="FN14" s="279"/>
      <c r="FO14" s="279"/>
      <c r="FP14" s="279"/>
      <c r="FQ14" s="279"/>
      <c r="FR14" s="279"/>
      <c r="FS14" s="279"/>
      <c r="FT14" s="279"/>
      <c r="FU14" s="279"/>
      <c r="FV14" s="279"/>
      <c r="FW14" s="279"/>
      <c r="FX14" s="279"/>
      <c r="FY14" s="279"/>
      <c r="FZ14" s="279"/>
      <c r="GA14" s="279"/>
      <c r="GB14" s="279"/>
      <c r="GC14" s="279"/>
      <c r="GD14" s="279"/>
      <c r="GE14" s="279"/>
      <c r="GF14" s="279"/>
      <c r="GG14" s="279"/>
      <c r="GH14" s="279"/>
      <c r="GI14" s="279"/>
      <c r="GJ14" s="279"/>
      <c r="GK14" s="279"/>
      <c r="GL14" s="279"/>
      <c r="GM14" s="279"/>
      <c r="GN14" s="279"/>
      <c r="GO14" s="279"/>
      <c r="GP14" s="279"/>
      <c r="GQ14" s="279"/>
      <c r="GR14" s="279"/>
      <c r="GS14" s="279"/>
      <c r="GT14" s="279"/>
      <c r="GU14" s="279"/>
      <c r="GV14" s="279"/>
      <c r="GW14" s="279"/>
      <c r="GX14" s="279"/>
      <c r="GY14" s="279"/>
      <c r="GZ14" s="279"/>
      <c r="HA14" s="279"/>
      <c r="HB14" s="279"/>
      <c r="HC14" s="279"/>
      <c r="HD14" s="279"/>
      <c r="HE14" s="279"/>
      <c r="HF14" s="279"/>
      <c r="HG14" s="279"/>
      <c r="HH14" s="279"/>
      <c r="HI14" s="279"/>
      <c r="HJ14" s="279"/>
      <c r="HK14" s="279"/>
      <c r="HL14" s="279"/>
      <c r="HM14" s="279"/>
      <c r="HN14" s="279"/>
      <c r="HO14" s="279"/>
      <c r="HP14" s="279"/>
      <c r="HQ14" s="279"/>
      <c r="HR14" s="279"/>
      <c r="HS14" s="279"/>
      <c r="HT14" s="279"/>
      <c r="HU14" s="279"/>
      <c r="HV14" s="279"/>
      <c r="HW14" s="279"/>
      <c r="HX14" s="279"/>
      <c r="HY14" s="279"/>
      <c r="HZ14" s="279"/>
      <c r="IA14" s="279"/>
      <c r="IB14" s="279"/>
      <c r="IC14" s="279"/>
      <c r="ID14" s="279"/>
      <c r="IE14" s="279"/>
      <c r="IF14" s="279"/>
      <c r="IG14" s="279"/>
      <c r="IH14" s="279"/>
      <c r="II14" s="279"/>
      <c r="IJ14" s="279"/>
      <c r="IK14" s="279"/>
      <c r="IL14" s="279"/>
      <c r="IM14" s="279"/>
      <c r="IN14" s="279"/>
      <c r="IO14" s="279"/>
      <c r="IP14" s="279"/>
      <c r="IQ14" s="279"/>
      <c r="IR14" s="279"/>
      <c r="IS14" s="279"/>
      <c r="IT14" s="279"/>
      <c r="IU14" s="279"/>
      <c r="IV14" s="279"/>
      <c r="IW14" s="279"/>
    </row>
    <row r="15" spans="1:259" s="261" customFormat="1" ht="24" customHeight="1">
      <c r="A15" s="252" t="s">
        <v>397</v>
      </c>
      <c r="B15" s="283">
        <v>140</v>
      </c>
      <c r="C15" s="283">
        <v>140</v>
      </c>
      <c r="D15" s="161">
        <v>183</v>
      </c>
      <c r="E15" s="281">
        <f>D15/B15*100</f>
        <v>130.71428571428572</v>
      </c>
      <c r="F15" s="253">
        <v>100.54945054945054</v>
      </c>
      <c r="G15" s="279"/>
      <c r="H15" s="279"/>
      <c r="I15" s="279"/>
      <c r="J15" s="279"/>
      <c r="K15" s="279"/>
      <c r="L15" s="279"/>
      <c r="M15" s="279"/>
      <c r="N15" s="279"/>
      <c r="O15" s="279"/>
      <c r="P15" s="279"/>
      <c r="Q15" s="279"/>
      <c r="R15" s="279"/>
      <c r="S15" s="279"/>
      <c r="T15" s="279"/>
      <c r="U15" s="279"/>
      <c r="V15" s="279"/>
      <c r="W15" s="279"/>
      <c r="X15" s="279"/>
      <c r="Y15" s="279"/>
      <c r="Z15" s="279"/>
      <c r="AA15" s="279"/>
      <c r="AB15" s="279"/>
      <c r="AC15" s="279"/>
      <c r="AD15" s="279"/>
      <c r="AE15" s="279"/>
      <c r="AF15" s="279"/>
      <c r="AG15" s="279"/>
      <c r="AH15" s="279"/>
      <c r="AI15" s="279"/>
      <c r="AJ15" s="279"/>
      <c r="AK15" s="279"/>
      <c r="AL15" s="279"/>
      <c r="AM15" s="279"/>
      <c r="AN15" s="279"/>
      <c r="AO15" s="279"/>
      <c r="AP15" s="279"/>
      <c r="AQ15" s="279"/>
      <c r="AR15" s="279"/>
      <c r="AS15" s="279"/>
      <c r="AT15" s="279"/>
      <c r="AU15" s="279"/>
      <c r="AV15" s="279"/>
      <c r="AW15" s="279"/>
      <c r="AX15" s="279"/>
      <c r="AY15" s="279"/>
      <c r="AZ15" s="279"/>
      <c r="BA15" s="279"/>
      <c r="BB15" s="279"/>
      <c r="BC15" s="279"/>
      <c r="BD15" s="279"/>
      <c r="BE15" s="279"/>
      <c r="BF15" s="279"/>
      <c r="BG15" s="279"/>
      <c r="BH15" s="279"/>
      <c r="BI15" s="279"/>
      <c r="BJ15" s="279"/>
      <c r="BK15" s="279"/>
      <c r="BL15" s="279"/>
      <c r="BM15" s="279"/>
      <c r="BN15" s="279"/>
      <c r="BO15" s="279"/>
      <c r="BP15" s="279"/>
      <c r="BQ15" s="279"/>
      <c r="BR15" s="279"/>
      <c r="BS15" s="279"/>
      <c r="BT15" s="279"/>
      <c r="BU15" s="279"/>
      <c r="BV15" s="279"/>
      <c r="BW15" s="279"/>
      <c r="BX15" s="279"/>
      <c r="BY15" s="279"/>
      <c r="BZ15" s="279"/>
      <c r="CA15" s="279"/>
      <c r="CB15" s="279"/>
      <c r="CC15" s="279"/>
      <c r="CD15" s="279"/>
      <c r="CE15" s="279"/>
      <c r="CF15" s="279"/>
      <c r="CG15" s="279"/>
      <c r="CH15" s="279"/>
      <c r="CI15" s="279"/>
      <c r="CJ15" s="279"/>
      <c r="CK15" s="279"/>
      <c r="CL15" s="279"/>
      <c r="CM15" s="279"/>
      <c r="CN15" s="279"/>
      <c r="CO15" s="279"/>
      <c r="CP15" s="279"/>
      <c r="CQ15" s="279"/>
      <c r="CR15" s="279"/>
      <c r="CS15" s="279"/>
      <c r="CT15" s="279"/>
      <c r="CU15" s="279"/>
      <c r="CV15" s="279"/>
      <c r="CW15" s="279"/>
      <c r="CX15" s="279"/>
      <c r="CY15" s="279"/>
      <c r="CZ15" s="279"/>
      <c r="DA15" s="279"/>
      <c r="DB15" s="279"/>
      <c r="DC15" s="279"/>
      <c r="DD15" s="279"/>
      <c r="DE15" s="279"/>
      <c r="DF15" s="279"/>
      <c r="DG15" s="279"/>
      <c r="DH15" s="279"/>
      <c r="DI15" s="279"/>
      <c r="DJ15" s="279"/>
      <c r="DK15" s="279"/>
      <c r="DL15" s="279"/>
      <c r="DM15" s="279"/>
      <c r="DN15" s="279"/>
      <c r="DO15" s="279"/>
      <c r="DP15" s="279"/>
      <c r="DQ15" s="279"/>
      <c r="DR15" s="279"/>
      <c r="DS15" s="279"/>
      <c r="DT15" s="279"/>
      <c r="DU15" s="279"/>
      <c r="DV15" s="279"/>
      <c r="DW15" s="279"/>
      <c r="DX15" s="279"/>
      <c r="DY15" s="279"/>
      <c r="DZ15" s="279"/>
      <c r="EA15" s="279"/>
      <c r="EB15" s="279"/>
      <c r="EC15" s="279"/>
      <c r="ED15" s="279"/>
      <c r="EE15" s="279"/>
      <c r="EF15" s="279"/>
      <c r="EG15" s="279"/>
      <c r="EH15" s="279"/>
      <c r="EI15" s="279"/>
      <c r="EJ15" s="279"/>
      <c r="EK15" s="279"/>
      <c r="EL15" s="279"/>
      <c r="EM15" s="279"/>
      <c r="EN15" s="279"/>
      <c r="EO15" s="279"/>
      <c r="EP15" s="279"/>
      <c r="EQ15" s="279"/>
      <c r="ER15" s="279"/>
      <c r="ES15" s="279"/>
      <c r="ET15" s="279"/>
      <c r="EU15" s="279"/>
      <c r="EV15" s="279"/>
      <c r="EW15" s="279"/>
      <c r="EX15" s="279"/>
      <c r="EY15" s="279"/>
      <c r="EZ15" s="279"/>
      <c r="FA15" s="279"/>
      <c r="FB15" s="279"/>
      <c r="FC15" s="279"/>
      <c r="FD15" s="279"/>
      <c r="FE15" s="279"/>
      <c r="FF15" s="279"/>
      <c r="FG15" s="279"/>
      <c r="FH15" s="279"/>
      <c r="FI15" s="279"/>
      <c r="FJ15" s="279"/>
      <c r="FK15" s="279"/>
      <c r="FL15" s="279"/>
      <c r="FM15" s="279"/>
      <c r="FN15" s="279"/>
      <c r="FO15" s="279"/>
      <c r="FP15" s="279"/>
      <c r="FQ15" s="279"/>
      <c r="FR15" s="279"/>
      <c r="FS15" s="279"/>
      <c r="FT15" s="279"/>
      <c r="FU15" s="279"/>
      <c r="FV15" s="279"/>
      <c r="FW15" s="279"/>
      <c r="FX15" s="279"/>
      <c r="FY15" s="279"/>
      <c r="FZ15" s="279"/>
      <c r="GA15" s="279"/>
      <c r="GB15" s="279"/>
      <c r="GC15" s="279"/>
      <c r="GD15" s="279"/>
      <c r="GE15" s="279"/>
      <c r="GF15" s="279"/>
      <c r="GG15" s="279"/>
      <c r="GH15" s="279"/>
      <c r="GI15" s="279"/>
      <c r="GJ15" s="279"/>
      <c r="GK15" s="279"/>
      <c r="GL15" s="279"/>
      <c r="GM15" s="279"/>
      <c r="GN15" s="279"/>
      <c r="GO15" s="279"/>
      <c r="GP15" s="279"/>
      <c r="GQ15" s="279"/>
      <c r="GR15" s="279"/>
      <c r="GS15" s="279"/>
      <c r="GT15" s="279"/>
      <c r="GU15" s="279"/>
      <c r="GV15" s="279"/>
      <c r="GW15" s="279"/>
      <c r="GX15" s="279"/>
      <c r="GY15" s="279"/>
      <c r="GZ15" s="279"/>
      <c r="HA15" s="279"/>
      <c r="HB15" s="279"/>
      <c r="HC15" s="279"/>
      <c r="HD15" s="279"/>
      <c r="HE15" s="279"/>
      <c r="HF15" s="279"/>
      <c r="HG15" s="279"/>
      <c r="HH15" s="279"/>
      <c r="HI15" s="279"/>
      <c r="HJ15" s="279"/>
      <c r="HK15" s="279"/>
      <c r="HL15" s="279"/>
      <c r="HM15" s="279"/>
      <c r="HN15" s="279"/>
      <c r="HO15" s="279"/>
      <c r="HP15" s="279"/>
      <c r="HQ15" s="279"/>
      <c r="HR15" s="279"/>
      <c r="HS15" s="279"/>
      <c r="HT15" s="279"/>
      <c r="HU15" s="279"/>
      <c r="HV15" s="279"/>
      <c r="HW15" s="279"/>
      <c r="HX15" s="279"/>
      <c r="HY15" s="279"/>
      <c r="HZ15" s="279"/>
      <c r="IA15" s="279"/>
      <c r="IB15" s="279"/>
      <c r="IC15" s="279"/>
      <c r="ID15" s="279"/>
      <c r="IE15" s="279"/>
      <c r="IF15" s="279"/>
      <c r="IG15" s="279"/>
      <c r="IH15" s="279"/>
      <c r="II15" s="279"/>
      <c r="IJ15" s="279"/>
      <c r="IK15" s="279"/>
      <c r="IL15" s="279"/>
      <c r="IM15" s="279"/>
      <c r="IN15" s="279"/>
      <c r="IO15" s="279"/>
      <c r="IP15" s="279"/>
      <c r="IQ15" s="279"/>
      <c r="IR15" s="279"/>
      <c r="IS15" s="279"/>
      <c r="IT15" s="279"/>
      <c r="IU15" s="279"/>
      <c r="IV15" s="279"/>
      <c r="IW15" s="279"/>
    </row>
    <row r="16" spans="1:259" s="261" customFormat="1" ht="24" customHeight="1">
      <c r="A16" s="274" t="s">
        <v>398</v>
      </c>
      <c r="B16" s="282"/>
      <c r="C16" s="282"/>
      <c r="D16" s="274"/>
      <c r="E16" s="284"/>
      <c r="F16" s="285"/>
      <c r="G16" s="279"/>
      <c r="H16" s="279"/>
      <c r="I16" s="279"/>
      <c r="J16" s="279"/>
      <c r="K16" s="279"/>
      <c r="L16" s="279"/>
      <c r="M16" s="279"/>
      <c r="N16" s="279"/>
      <c r="O16" s="279"/>
      <c r="P16" s="279"/>
      <c r="Q16" s="279"/>
      <c r="R16" s="279"/>
      <c r="S16" s="279"/>
      <c r="T16" s="279"/>
      <c r="U16" s="279"/>
      <c r="V16" s="279"/>
      <c r="W16" s="279"/>
      <c r="X16" s="279"/>
      <c r="Y16" s="279"/>
      <c r="Z16" s="279"/>
      <c r="AA16" s="279"/>
      <c r="AB16" s="279"/>
      <c r="AC16" s="279"/>
      <c r="AD16" s="279"/>
      <c r="AE16" s="279"/>
      <c r="AF16" s="279"/>
      <c r="AG16" s="279"/>
      <c r="AH16" s="279"/>
      <c r="AI16" s="279"/>
      <c r="AJ16" s="279"/>
      <c r="AK16" s="279"/>
      <c r="AL16" s="279"/>
      <c r="AM16" s="279"/>
      <c r="AN16" s="279"/>
      <c r="AO16" s="279"/>
      <c r="AP16" s="279"/>
      <c r="AQ16" s="279"/>
      <c r="AR16" s="279"/>
      <c r="AS16" s="279"/>
      <c r="AT16" s="279"/>
      <c r="AU16" s="279"/>
      <c r="AV16" s="279"/>
      <c r="AW16" s="279"/>
      <c r="AX16" s="279"/>
      <c r="AY16" s="279"/>
      <c r="AZ16" s="279"/>
      <c r="BA16" s="279"/>
      <c r="BB16" s="279"/>
      <c r="BC16" s="279"/>
      <c r="BD16" s="279"/>
      <c r="BE16" s="279"/>
      <c r="BF16" s="279"/>
      <c r="BG16" s="279"/>
      <c r="BH16" s="279"/>
      <c r="BI16" s="279"/>
      <c r="BJ16" s="279"/>
      <c r="BK16" s="279"/>
      <c r="BL16" s="279"/>
      <c r="BM16" s="279"/>
      <c r="BN16" s="279"/>
      <c r="BO16" s="279"/>
      <c r="BP16" s="279"/>
      <c r="BQ16" s="279"/>
      <c r="BR16" s="279"/>
      <c r="BS16" s="279"/>
      <c r="BT16" s="279"/>
      <c r="BU16" s="279"/>
      <c r="BV16" s="279"/>
      <c r="BW16" s="279"/>
      <c r="BX16" s="279"/>
      <c r="BY16" s="279"/>
      <c r="BZ16" s="279"/>
      <c r="CA16" s="279"/>
      <c r="CB16" s="279"/>
      <c r="CC16" s="279"/>
      <c r="CD16" s="279"/>
      <c r="CE16" s="279"/>
      <c r="CF16" s="279"/>
      <c r="CG16" s="279"/>
      <c r="CH16" s="279"/>
      <c r="CI16" s="279"/>
      <c r="CJ16" s="279"/>
      <c r="CK16" s="279"/>
      <c r="CL16" s="279"/>
      <c r="CM16" s="279"/>
      <c r="CN16" s="279"/>
      <c r="CO16" s="279"/>
      <c r="CP16" s="279"/>
      <c r="CQ16" s="279"/>
      <c r="CR16" s="279"/>
      <c r="CS16" s="279"/>
      <c r="CT16" s="279"/>
      <c r="CU16" s="279"/>
      <c r="CV16" s="279"/>
      <c r="CW16" s="279"/>
      <c r="CX16" s="279"/>
      <c r="CY16" s="279"/>
      <c r="CZ16" s="279"/>
      <c r="DA16" s="279"/>
      <c r="DB16" s="279"/>
      <c r="DC16" s="279"/>
      <c r="DD16" s="279"/>
      <c r="DE16" s="279"/>
      <c r="DF16" s="279"/>
      <c r="DG16" s="279"/>
      <c r="DH16" s="279"/>
      <c r="DI16" s="279"/>
      <c r="DJ16" s="279"/>
      <c r="DK16" s="279"/>
      <c r="DL16" s="279"/>
      <c r="DM16" s="279"/>
      <c r="DN16" s="279"/>
      <c r="DO16" s="279"/>
      <c r="DP16" s="279"/>
      <c r="DQ16" s="279"/>
      <c r="DR16" s="279"/>
      <c r="DS16" s="279"/>
      <c r="DT16" s="279"/>
      <c r="DU16" s="279"/>
      <c r="DV16" s="279"/>
      <c r="DW16" s="279"/>
      <c r="DX16" s="279"/>
      <c r="DY16" s="279"/>
      <c r="DZ16" s="279"/>
      <c r="EA16" s="279"/>
      <c r="EB16" s="279"/>
      <c r="EC16" s="279"/>
      <c r="ED16" s="279"/>
      <c r="EE16" s="279"/>
      <c r="EF16" s="279"/>
      <c r="EG16" s="279"/>
      <c r="EH16" s="279"/>
      <c r="EI16" s="279"/>
      <c r="EJ16" s="279"/>
      <c r="EK16" s="279"/>
      <c r="EL16" s="279"/>
      <c r="EM16" s="279"/>
      <c r="EN16" s="279"/>
      <c r="EO16" s="279"/>
      <c r="EP16" s="279"/>
      <c r="EQ16" s="279"/>
      <c r="ER16" s="279"/>
      <c r="ES16" s="279"/>
      <c r="ET16" s="279"/>
      <c r="EU16" s="279"/>
      <c r="EV16" s="279"/>
      <c r="EW16" s="279"/>
      <c r="EX16" s="279"/>
      <c r="EY16" s="279"/>
      <c r="EZ16" s="279"/>
      <c r="FA16" s="279"/>
      <c r="FB16" s="279"/>
      <c r="FC16" s="279"/>
      <c r="FD16" s="279"/>
      <c r="FE16" s="279"/>
      <c r="FF16" s="279"/>
      <c r="FG16" s="279"/>
      <c r="FH16" s="279"/>
      <c r="FI16" s="279"/>
      <c r="FJ16" s="279"/>
      <c r="FK16" s="279"/>
      <c r="FL16" s="279"/>
      <c r="FM16" s="279"/>
      <c r="FN16" s="279"/>
      <c r="FO16" s="279"/>
      <c r="FP16" s="279"/>
      <c r="FQ16" s="279"/>
      <c r="FR16" s="279"/>
      <c r="FS16" s="279"/>
      <c r="FT16" s="279"/>
      <c r="FU16" s="279"/>
      <c r="FV16" s="279"/>
      <c r="FW16" s="279"/>
      <c r="FX16" s="279"/>
      <c r="FY16" s="279"/>
      <c r="FZ16" s="279"/>
      <c r="GA16" s="279"/>
      <c r="GB16" s="279"/>
      <c r="GC16" s="279"/>
      <c r="GD16" s="279"/>
      <c r="GE16" s="279"/>
      <c r="GF16" s="279"/>
      <c r="GG16" s="279"/>
      <c r="GH16" s="279"/>
      <c r="GI16" s="279"/>
      <c r="GJ16" s="279"/>
      <c r="GK16" s="279"/>
      <c r="GL16" s="279"/>
      <c r="GM16" s="279"/>
      <c r="GN16" s="279"/>
      <c r="GO16" s="279"/>
      <c r="GP16" s="279"/>
      <c r="GQ16" s="279"/>
      <c r="GR16" s="279"/>
      <c r="GS16" s="279"/>
      <c r="GT16" s="279"/>
      <c r="GU16" s="279"/>
      <c r="GV16" s="279"/>
      <c r="GW16" s="279"/>
      <c r="GX16" s="279"/>
      <c r="GY16" s="279"/>
      <c r="GZ16" s="279"/>
      <c r="HA16" s="279"/>
      <c r="HB16" s="279"/>
      <c r="HC16" s="279"/>
      <c r="HD16" s="279"/>
      <c r="HE16" s="279"/>
      <c r="HF16" s="279"/>
      <c r="HG16" s="279"/>
      <c r="HH16" s="279"/>
      <c r="HI16" s="279"/>
      <c r="HJ16" s="279"/>
      <c r="HK16" s="279"/>
      <c r="HL16" s="279"/>
      <c r="HM16" s="279"/>
      <c r="HN16" s="279"/>
      <c r="HO16" s="279"/>
      <c r="HP16" s="279"/>
      <c r="HQ16" s="279"/>
      <c r="HR16" s="279"/>
      <c r="HS16" s="279"/>
      <c r="HT16" s="279"/>
      <c r="HU16" s="279"/>
      <c r="HV16" s="279"/>
      <c r="HW16" s="279"/>
      <c r="HX16" s="279"/>
      <c r="HY16" s="279"/>
      <c r="HZ16" s="279"/>
      <c r="IA16" s="279"/>
      <c r="IB16" s="279"/>
      <c r="IC16" s="279"/>
      <c r="ID16" s="279"/>
      <c r="IE16" s="279"/>
      <c r="IF16" s="279"/>
      <c r="IG16" s="279"/>
      <c r="IH16" s="279"/>
      <c r="II16" s="279"/>
      <c r="IJ16" s="279"/>
      <c r="IK16" s="279"/>
      <c r="IL16" s="279"/>
      <c r="IM16" s="279"/>
      <c r="IN16" s="279"/>
      <c r="IO16" s="279"/>
      <c r="IP16" s="279"/>
      <c r="IQ16" s="279"/>
      <c r="IR16" s="279"/>
      <c r="IS16" s="279"/>
      <c r="IT16" s="279"/>
      <c r="IU16" s="279"/>
      <c r="IV16" s="279"/>
      <c r="IW16" s="279"/>
    </row>
    <row r="17" spans="1:259" s="261" customFormat="1" ht="24" customHeight="1">
      <c r="A17" s="286" t="s">
        <v>399</v>
      </c>
      <c r="B17" s="283"/>
      <c r="C17" s="283"/>
      <c r="D17" s="286"/>
      <c r="E17" s="287"/>
      <c r="F17" s="288"/>
      <c r="G17" s="279"/>
      <c r="H17" s="279"/>
      <c r="I17" s="279"/>
      <c r="J17" s="279"/>
      <c r="K17" s="279"/>
      <c r="L17" s="279"/>
      <c r="M17" s="279"/>
      <c r="N17" s="279"/>
      <c r="O17" s="279"/>
      <c r="P17" s="279"/>
      <c r="Q17" s="279"/>
      <c r="R17" s="279"/>
      <c r="S17" s="279"/>
      <c r="T17" s="279"/>
      <c r="U17" s="279"/>
      <c r="V17" s="279"/>
      <c r="W17" s="279"/>
      <c r="X17" s="279"/>
      <c r="Y17" s="279"/>
      <c r="Z17" s="279"/>
      <c r="AA17" s="279"/>
      <c r="AB17" s="279"/>
      <c r="AC17" s="279"/>
      <c r="AD17" s="279"/>
      <c r="AE17" s="279"/>
      <c r="AF17" s="279"/>
      <c r="AG17" s="279"/>
      <c r="AH17" s="279"/>
      <c r="AI17" s="279"/>
      <c r="AJ17" s="279"/>
      <c r="AK17" s="279"/>
      <c r="AL17" s="279"/>
      <c r="AM17" s="279"/>
      <c r="AN17" s="279"/>
      <c r="AO17" s="279"/>
      <c r="AP17" s="279"/>
      <c r="AQ17" s="279"/>
      <c r="AR17" s="279"/>
      <c r="AS17" s="279"/>
      <c r="AT17" s="279"/>
      <c r="AU17" s="279"/>
      <c r="AV17" s="279"/>
      <c r="AW17" s="279"/>
      <c r="AX17" s="279"/>
      <c r="AY17" s="279"/>
      <c r="AZ17" s="279"/>
      <c r="BA17" s="279"/>
      <c r="BB17" s="279"/>
      <c r="BC17" s="279"/>
      <c r="BD17" s="279"/>
      <c r="BE17" s="279"/>
      <c r="BF17" s="279"/>
      <c r="BG17" s="279"/>
      <c r="BH17" s="279"/>
      <c r="BI17" s="279"/>
      <c r="BJ17" s="279"/>
      <c r="BK17" s="279"/>
      <c r="BL17" s="279"/>
      <c r="BM17" s="279"/>
      <c r="BN17" s="279"/>
      <c r="BO17" s="279"/>
      <c r="BP17" s="279"/>
      <c r="BQ17" s="279"/>
      <c r="BR17" s="279"/>
      <c r="BS17" s="279"/>
      <c r="BT17" s="279"/>
      <c r="BU17" s="279"/>
      <c r="BV17" s="279"/>
      <c r="BW17" s="279"/>
      <c r="BX17" s="279"/>
      <c r="BY17" s="279"/>
      <c r="BZ17" s="279"/>
      <c r="CA17" s="279"/>
      <c r="CB17" s="279"/>
      <c r="CC17" s="279"/>
      <c r="CD17" s="279"/>
      <c r="CE17" s="279"/>
      <c r="CF17" s="279"/>
      <c r="CG17" s="279"/>
      <c r="CH17" s="279"/>
      <c r="CI17" s="279"/>
      <c r="CJ17" s="279"/>
      <c r="CK17" s="279"/>
      <c r="CL17" s="279"/>
      <c r="CM17" s="279"/>
      <c r="CN17" s="279"/>
      <c r="CO17" s="279"/>
      <c r="CP17" s="279"/>
      <c r="CQ17" s="279"/>
      <c r="CR17" s="279"/>
      <c r="CS17" s="279"/>
      <c r="CT17" s="279"/>
      <c r="CU17" s="279"/>
      <c r="CV17" s="279"/>
      <c r="CW17" s="279"/>
      <c r="CX17" s="279"/>
      <c r="CY17" s="279"/>
      <c r="CZ17" s="279"/>
      <c r="DA17" s="279"/>
      <c r="DB17" s="279"/>
      <c r="DC17" s="279"/>
      <c r="DD17" s="279"/>
      <c r="DE17" s="279"/>
      <c r="DF17" s="279"/>
      <c r="DG17" s="279"/>
      <c r="DH17" s="279"/>
      <c r="DI17" s="279"/>
      <c r="DJ17" s="279"/>
      <c r="DK17" s="279"/>
      <c r="DL17" s="279"/>
      <c r="DM17" s="279"/>
      <c r="DN17" s="279"/>
      <c r="DO17" s="279"/>
      <c r="DP17" s="279"/>
      <c r="DQ17" s="279"/>
      <c r="DR17" s="279"/>
      <c r="DS17" s="279"/>
      <c r="DT17" s="279"/>
      <c r="DU17" s="279"/>
      <c r="DV17" s="279"/>
      <c r="DW17" s="279"/>
      <c r="DX17" s="279"/>
      <c r="DY17" s="279"/>
      <c r="DZ17" s="279"/>
      <c r="EA17" s="279"/>
      <c r="EB17" s="279"/>
      <c r="EC17" s="279"/>
      <c r="ED17" s="279"/>
      <c r="EE17" s="279"/>
      <c r="EF17" s="279"/>
      <c r="EG17" s="279"/>
      <c r="EH17" s="279"/>
      <c r="EI17" s="279"/>
      <c r="EJ17" s="279"/>
      <c r="EK17" s="279"/>
      <c r="EL17" s="279"/>
      <c r="EM17" s="279"/>
      <c r="EN17" s="279"/>
      <c r="EO17" s="279"/>
      <c r="EP17" s="279"/>
      <c r="EQ17" s="279"/>
      <c r="ER17" s="279"/>
      <c r="ES17" s="279"/>
      <c r="ET17" s="279"/>
      <c r="EU17" s="279"/>
      <c r="EV17" s="279"/>
      <c r="EW17" s="279"/>
      <c r="EX17" s="279"/>
      <c r="EY17" s="279"/>
      <c r="EZ17" s="279"/>
      <c r="FA17" s="279"/>
      <c r="FB17" s="279"/>
      <c r="FC17" s="279"/>
      <c r="FD17" s="279"/>
      <c r="FE17" s="279"/>
      <c r="FF17" s="279"/>
      <c r="FG17" s="279"/>
      <c r="FH17" s="279"/>
      <c r="FI17" s="279"/>
      <c r="FJ17" s="279"/>
      <c r="FK17" s="279"/>
      <c r="FL17" s="279"/>
      <c r="FM17" s="279"/>
      <c r="FN17" s="279"/>
      <c r="FO17" s="279"/>
      <c r="FP17" s="279"/>
      <c r="FQ17" s="279"/>
      <c r="FR17" s="279"/>
      <c r="FS17" s="279"/>
      <c r="FT17" s="279"/>
      <c r="FU17" s="279"/>
      <c r="FV17" s="279"/>
      <c r="FW17" s="279"/>
      <c r="FX17" s="279"/>
      <c r="FY17" s="279"/>
      <c r="FZ17" s="279"/>
      <c r="GA17" s="279"/>
      <c r="GB17" s="279"/>
      <c r="GC17" s="279"/>
      <c r="GD17" s="279"/>
      <c r="GE17" s="279"/>
      <c r="GF17" s="279"/>
      <c r="GG17" s="279"/>
      <c r="GH17" s="279"/>
      <c r="GI17" s="279"/>
      <c r="GJ17" s="279"/>
      <c r="GK17" s="279"/>
      <c r="GL17" s="279"/>
      <c r="GM17" s="279"/>
      <c r="GN17" s="279"/>
      <c r="GO17" s="279"/>
      <c r="GP17" s="279"/>
      <c r="GQ17" s="279"/>
      <c r="GR17" s="279"/>
      <c r="GS17" s="279"/>
      <c r="GT17" s="279"/>
      <c r="GU17" s="279"/>
      <c r="GV17" s="279"/>
      <c r="GW17" s="279"/>
      <c r="GX17" s="279"/>
      <c r="GY17" s="279"/>
      <c r="GZ17" s="279"/>
      <c r="HA17" s="279"/>
      <c r="HB17" s="279"/>
      <c r="HC17" s="279"/>
      <c r="HD17" s="279"/>
      <c r="HE17" s="279"/>
      <c r="HF17" s="279"/>
      <c r="HG17" s="279"/>
      <c r="HH17" s="279"/>
      <c r="HI17" s="279"/>
      <c r="HJ17" s="279"/>
      <c r="HK17" s="279"/>
      <c r="HL17" s="279"/>
      <c r="HM17" s="279"/>
      <c r="HN17" s="279"/>
      <c r="HO17" s="279"/>
      <c r="HP17" s="279"/>
      <c r="HQ17" s="279"/>
      <c r="HR17" s="279"/>
      <c r="HS17" s="279"/>
      <c r="HT17" s="279"/>
      <c r="HU17" s="279"/>
      <c r="HV17" s="279"/>
      <c r="HW17" s="279"/>
      <c r="HX17" s="279"/>
      <c r="HY17" s="279"/>
      <c r="HZ17" s="279"/>
      <c r="IA17" s="279"/>
      <c r="IB17" s="279"/>
      <c r="IC17" s="279"/>
      <c r="ID17" s="279"/>
      <c r="IE17" s="279"/>
      <c r="IF17" s="279"/>
      <c r="IG17" s="279"/>
      <c r="IH17" s="279"/>
      <c r="II17" s="279"/>
      <c r="IJ17" s="279"/>
      <c r="IK17" s="279"/>
      <c r="IL17" s="279"/>
      <c r="IM17" s="279"/>
      <c r="IN17" s="279"/>
      <c r="IO17" s="279"/>
      <c r="IP17" s="279"/>
      <c r="IQ17" s="279"/>
      <c r="IR17" s="279"/>
      <c r="IS17" s="279"/>
      <c r="IT17" s="279"/>
      <c r="IU17" s="279"/>
      <c r="IV17" s="279"/>
      <c r="IW17" s="279"/>
    </row>
    <row r="18" spans="1:259" s="260" customFormat="1" ht="24" customHeight="1">
      <c r="A18" s="286" t="s">
        <v>400</v>
      </c>
      <c r="B18" s="283"/>
      <c r="C18" s="283"/>
      <c r="D18" s="286"/>
      <c r="E18" s="287"/>
      <c r="F18" s="288"/>
      <c r="G18" s="279"/>
      <c r="H18" s="279"/>
      <c r="I18" s="279"/>
      <c r="J18" s="279"/>
      <c r="K18" s="279"/>
      <c r="L18" s="279"/>
      <c r="M18" s="279"/>
      <c r="N18" s="279"/>
      <c r="O18" s="279"/>
      <c r="P18" s="279"/>
      <c r="Q18" s="279"/>
      <c r="R18" s="279"/>
      <c r="S18" s="279"/>
      <c r="T18" s="279"/>
      <c r="U18" s="279"/>
      <c r="V18" s="279"/>
      <c r="W18" s="279"/>
      <c r="X18" s="279"/>
      <c r="Y18" s="279"/>
      <c r="Z18" s="279"/>
      <c r="AA18" s="279"/>
      <c r="AB18" s="279"/>
      <c r="AC18" s="279"/>
      <c r="AD18" s="279"/>
      <c r="AE18" s="279"/>
      <c r="AF18" s="279"/>
      <c r="AG18" s="279"/>
      <c r="AH18" s="279"/>
      <c r="AI18" s="279"/>
      <c r="AJ18" s="279"/>
      <c r="AK18" s="279"/>
      <c r="AL18" s="279"/>
      <c r="AM18" s="279"/>
      <c r="AN18" s="279"/>
      <c r="AO18" s="279"/>
      <c r="AP18" s="279"/>
      <c r="AQ18" s="279"/>
      <c r="AR18" s="279"/>
      <c r="AS18" s="279"/>
      <c r="AT18" s="279"/>
      <c r="AU18" s="279"/>
      <c r="AV18" s="279"/>
      <c r="AW18" s="279"/>
      <c r="AX18" s="279"/>
      <c r="AY18" s="279"/>
      <c r="AZ18" s="279"/>
      <c r="BA18" s="279"/>
      <c r="BB18" s="279"/>
      <c r="BC18" s="279"/>
      <c r="BD18" s="279"/>
      <c r="BE18" s="279"/>
      <c r="BF18" s="279"/>
      <c r="BG18" s="279"/>
      <c r="BH18" s="279"/>
      <c r="BI18" s="279"/>
      <c r="BJ18" s="279"/>
      <c r="BK18" s="279"/>
      <c r="BL18" s="279"/>
      <c r="BM18" s="279"/>
      <c r="BN18" s="279"/>
      <c r="BO18" s="279"/>
      <c r="BP18" s="279"/>
      <c r="BQ18" s="279"/>
      <c r="BR18" s="279"/>
      <c r="BS18" s="279"/>
      <c r="BT18" s="279"/>
      <c r="BU18" s="279"/>
      <c r="BV18" s="279"/>
      <c r="BW18" s="279"/>
      <c r="BX18" s="279"/>
      <c r="BY18" s="279"/>
      <c r="BZ18" s="279"/>
      <c r="CA18" s="279"/>
      <c r="CB18" s="279"/>
      <c r="CC18" s="279"/>
      <c r="CD18" s="279"/>
      <c r="CE18" s="279"/>
      <c r="CF18" s="279"/>
      <c r="CG18" s="279"/>
      <c r="CH18" s="279"/>
      <c r="CI18" s="279"/>
      <c r="CJ18" s="279"/>
      <c r="CK18" s="279"/>
      <c r="CL18" s="279"/>
      <c r="CM18" s="279"/>
      <c r="CN18" s="279"/>
      <c r="CO18" s="279"/>
      <c r="CP18" s="279"/>
      <c r="CQ18" s="279"/>
      <c r="CR18" s="279"/>
      <c r="CS18" s="279"/>
      <c r="CT18" s="279"/>
      <c r="CU18" s="279"/>
      <c r="CV18" s="279"/>
      <c r="CW18" s="279"/>
      <c r="CX18" s="279"/>
      <c r="CY18" s="279"/>
      <c r="CZ18" s="279"/>
      <c r="DA18" s="279"/>
      <c r="DB18" s="279"/>
      <c r="DC18" s="279"/>
      <c r="DD18" s="279"/>
      <c r="DE18" s="279"/>
      <c r="DF18" s="279"/>
      <c r="DG18" s="279"/>
      <c r="DH18" s="279"/>
      <c r="DI18" s="279"/>
      <c r="DJ18" s="279"/>
      <c r="DK18" s="279"/>
      <c r="DL18" s="279"/>
      <c r="DM18" s="279"/>
      <c r="DN18" s="279"/>
      <c r="DO18" s="279"/>
      <c r="DP18" s="279"/>
      <c r="DQ18" s="279"/>
      <c r="DR18" s="279"/>
      <c r="DS18" s="279"/>
      <c r="DT18" s="279"/>
      <c r="DU18" s="279"/>
      <c r="DV18" s="279"/>
      <c r="DW18" s="279"/>
      <c r="DX18" s="279"/>
      <c r="DY18" s="279"/>
      <c r="DZ18" s="279"/>
      <c r="EA18" s="279"/>
      <c r="EB18" s="279"/>
      <c r="EC18" s="279"/>
      <c r="ED18" s="279"/>
      <c r="EE18" s="279"/>
      <c r="EF18" s="279"/>
      <c r="EG18" s="279"/>
      <c r="EH18" s="279"/>
      <c r="EI18" s="279"/>
      <c r="EJ18" s="279"/>
      <c r="EK18" s="279"/>
      <c r="EL18" s="279"/>
      <c r="EM18" s="279"/>
      <c r="EN18" s="279"/>
      <c r="EO18" s="279"/>
      <c r="EP18" s="279"/>
      <c r="EQ18" s="279"/>
      <c r="ER18" s="279"/>
      <c r="ES18" s="279"/>
      <c r="ET18" s="279"/>
      <c r="EU18" s="279"/>
      <c r="EV18" s="279"/>
      <c r="EW18" s="279"/>
      <c r="EX18" s="279"/>
      <c r="EY18" s="279"/>
      <c r="EZ18" s="279"/>
      <c r="FA18" s="279"/>
      <c r="FB18" s="279"/>
      <c r="FC18" s="279"/>
      <c r="FD18" s="279"/>
      <c r="FE18" s="279"/>
      <c r="FF18" s="279"/>
      <c r="FG18" s="279"/>
      <c r="FH18" s="279"/>
      <c r="FI18" s="279"/>
      <c r="FJ18" s="279"/>
      <c r="FK18" s="279"/>
      <c r="FL18" s="279"/>
      <c r="FM18" s="279"/>
      <c r="FN18" s="279"/>
      <c r="FO18" s="279"/>
      <c r="FP18" s="279"/>
      <c r="FQ18" s="279"/>
      <c r="FR18" s="279"/>
      <c r="FS18" s="279"/>
      <c r="FT18" s="279"/>
      <c r="FU18" s="279"/>
      <c r="FV18" s="279"/>
      <c r="FW18" s="279"/>
      <c r="FX18" s="279"/>
      <c r="FY18" s="279"/>
      <c r="FZ18" s="279"/>
      <c r="GA18" s="279"/>
      <c r="GB18" s="279"/>
      <c r="GC18" s="279"/>
      <c r="GD18" s="279"/>
      <c r="GE18" s="279"/>
      <c r="GF18" s="279"/>
      <c r="GG18" s="279"/>
      <c r="GH18" s="279"/>
      <c r="GI18" s="279"/>
      <c r="GJ18" s="279"/>
      <c r="GK18" s="279"/>
      <c r="GL18" s="279"/>
      <c r="GM18" s="279"/>
      <c r="GN18" s="279"/>
      <c r="GO18" s="279"/>
      <c r="GP18" s="279"/>
      <c r="GQ18" s="279"/>
      <c r="GR18" s="279"/>
      <c r="GS18" s="279"/>
      <c r="GT18" s="279"/>
      <c r="GU18" s="279"/>
      <c r="GV18" s="279"/>
      <c r="GW18" s="279"/>
      <c r="GX18" s="279"/>
      <c r="GY18" s="279"/>
      <c r="GZ18" s="279"/>
      <c r="HA18" s="279"/>
      <c r="HB18" s="279"/>
      <c r="HC18" s="279"/>
      <c r="HD18" s="279"/>
      <c r="HE18" s="279"/>
      <c r="HF18" s="279"/>
      <c r="HG18" s="279"/>
      <c r="HH18" s="279"/>
      <c r="HI18" s="279"/>
      <c r="HJ18" s="279"/>
      <c r="HK18" s="279"/>
      <c r="HL18" s="279"/>
      <c r="HM18" s="279"/>
      <c r="HN18" s="279"/>
      <c r="HO18" s="279"/>
      <c r="HP18" s="279"/>
      <c r="HQ18" s="279"/>
      <c r="HR18" s="279"/>
      <c r="HS18" s="279"/>
      <c r="HT18" s="279"/>
      <c r="HU18" s="279"/>
      <c r="HV18" s="279"/>
      <c r="HW18" s="279"/>
      <c r="HX18" s="279"/>
      <c r="HY18" s="279"/>
      <c r="HZ18" s="279"/>
      <c r="IA18" s="279"/>
      <c r="IB18" s="279"/>
      <c r="IC18" s="279"/>
      <c r="ID18" s="279"/>
      <c r="IE18" s="279"/>
      <c r="IF18" s="279"/>
      <c r="IG18" s="279"/>
      <c r="IH18" s="279"/>
      <c r="II18" s="279"/>
      <c r="IJ18" s="279"/>
      <c r="IK18" s="279"/>
      <c r="IL18" s="279"/>
      <c r="IM18" s="279"/>
      <c r="IN18" s="279"/>
      <c r="IO18" s="279"/>
      <c r="IP18" s="279"/>
      <c r="IQ18" s="279"/>
      <c r="IR18" s="279"/>
      <c r="IS18" s="279"/>
      <c r="IT18" s="279"/>
      <c r="IU18" s="279"/>
      <c r="IV18" s="279"/>
      <c r="IW18" s="279"/>
    </row>
    <row r="19" spans="1:259" s="261" customFormat="1" ht="24" customHeight="1">
      <c r="A19" s="286" t="s">
        <v>401</v>
      </c>
      <c r="B19" s="283"/>
      <c r="C19" s="283"/>
      <c r="D19" s="286"/>
      <c r="E19" s="287"/>
      <c r="F19" s="28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79"/>
      <c r="AL19" s="279"/>
      <c r="AM19" s="279"/>
      <c r="AN19" s="279"/>
      <c r="AO19" s="279"/>
      <c r="AP19" s="279"/>
      <c r="AQ19" s="279"/>
      <c r="AR19" s="279"/>
      <c r="AS19" s="279"/>
      <c r="AT19" s="279"/>
      <c r="AU19" s="279"/>
      <c r="AV19" s="279"/>
      <c r="AW19" s="279"/>
      <c r="AX19" s="279"/>
      <c r="AY19" s="279"/>
      <c r="AZ19" s="279"/>
      <c r="BA19" s="279"/>
      <c r="BB19" s="279"/>
      <c r="BC19" s="279"/>
      <c r="BD19" s="279"/>
      <c r="BE19" s="279"/>
      <c r="BF19" s="279"/>
      <c r="BG19" s="279"/>
      <c r="BH19" s="279"/>
      <c r="BI19" s="279"/>
      <c r="BJ19" s="279"/>
      <c r="BK19" s="279"/>
      <c r="BL19" s="279"/>
      <c r="BM19" s="279"/>
      <c r="BN19" s="279"/>
      <c r="BO19" s="279"/>
      <c r="BP19" s="279"/>
      <c r="BQ19" s="279"/>
      <c r="BR19" s="279"/>
      <c r="BS19" s="279"/>
      <c r="BT19" s="279"/>
      <c r="BU19" s="279"/>
      <c r="BV19" s="279"/>
      <c r="BW19" s="279"/>
      <c r="BX19" s="279"/>
      <c r="BY19" s="279"/>
      <c r="BZ19" s="279"/>
      <c r="CA19" s="279"/>
      <c r="CB19" s="279"/>
      <c r="CC19" s="279"/>
      <c r="CD19" s="279"/>
      <c r="CE19" s="279"/>
      <c r="CF19" s="279"/>
      <c r="CG19" s="279"/>
      <c r="CH19" s="279"/>
      <c r="CI19" s="279"/>
      <c r="CJ19" s="279"/>
      <c r="CK19" s="279"/>
      <c r="CL19" s="279"/>
      <c r="CM19" s="279"/>
      <c r="CN19" s="279"/>
      <c r="CO19" s="279"/>
      <c r="CP19" s="279"/>
      <c r="CQ19" s="279"/>
      <c r="CR19" s="279"/>
      <c r="CS19" s="279"/>
      <c r="CT19" s="279"/>
      <c r="CU19" s="279"/>
      <c r="CV19" s="279"/>
      <c r="CW19" s="279"/>
      <c r="CX19" s="279"/>
      <c r="CY19" s="279"/>
      <c r="CZ19" s="279"/>
      <c r="DA19" s="279"/>
      <c r="DB19" s="279"/>
      <c r="DC19" s="279"/>
      <c r="DD19" s="279"/>
      <c r="DE19" s="279"/>
      <c r="DF19" s="279"/>
      <c r="DG19" s="279"/>
      <c r="DH19" s="279"/>
      <c r="DI19" s="279"/>
      <c r="DJ19" s="279"/>
      <c r="DK19" s="279"/>
      <c r="DL19" s="279"/>
      <c r="DM19" s="279"/>
      <c r="DN19" s="279"/>
      <c r="DO19" s="279"/>
      <c r="DP19" s="279"/>
      <c r="DQ19" s="279"/>
      <c r="DR19" s="279"/>
      <c r="DS19" s="279"/>
      <c r="DT19" s="279"/>
      <c r="DU19" s="279"/>
      <c r="DV19" s="279"/>
      <c r="DW19" s="279"/>
      <c r="DX19" s="279"/>
      <c r="DY19" s="279"/>
      <c r="DZ19" s="279"/>
      <c r="EA19" s="279"/>
      <c r="EB19" s="279"/>
      <c r="EC19" s="279"/>
      <c r="ED19" s="279"/>
      <c r="EE19" s="279"/>
      <c r="EF19" s="279"/>
      <c r="EG19" s="279"/>
      <c r="EH19" s="279"/>
      <c r="EI19" s="279"/>
      <c r="EJ19" s="279"/>
      <c r="EK19" s="279"/>
      <c r="EL19" s="279"/>
      <c r="EM19" s="279"/>
      <c r="EN19" s="279"/>
      <c r="EO19" s="279"/>
      <c r="EP19" s="279"/>
      <c r="EQ19" s="279"/>
      <c r="ER19" s="279"/>
      <c r="ES19" s="279"/>
      <c r="ET19" s="279"/>
      <c r="EU19" s="279"/>
      <c r="EV19" s="279"/>
      <c r="EW19" s="279"/>
      <c r="EX19" s="279"/>
      <c r="EY19" s="279"/>
      <c r="EZ19" s="279"/>
      <c r="FA19" s="279"/>
      <c r="FB19" s="279"/>
      <c r="FC19" s="279"/>
      <c r="FD19" s="279"/>
      <c r="FE19" s="279"/>
      <c r="FF19" s="279"/>
      <c r="FG19" s="279"/>
      <c r="FH19" s="279"/>
      <c r="FI19" s="279"/>
      <c r="FJ19" s="279"/>
      <c r="FK19" s="279"/>
      <c r="FL19" s="279"/>
      <c r="FM19" s="279"/>
      <c r="FN19" s="279"/>
      <c r="FO19" s="279"/>
      <c r="FP19" s="279"/>
      <c r="FQ19" s="279"/>
      <c r="FR19" s="279"/>
      <c r="FS19" s="279"/>
      <c r="FT19" s="279"/>
      <c r="FU19" s="279"/>
      <c r="FV19" s="279"/>
      <c r="FW19" s="279"/>
      <c r="FX19" s="279"/>
      <c r="FY19" s="279"/>
      <c r="FZ19" s="279"/>
      <c r="GA19" s="279"/>
      <c r="GB19" s="279"/>
      <c r="GC19" s="279"/>
      <c r="GD19" s="279"/>
      <c r="GE19" s="279"/>
      <c r="GF19" s="279"/>
      <c r="GG19" s="279"/>
      <c r="GH19" s="279"/>
      <c r="GI19" s="279"/>
      <c r="GJ19" s="279"/>
      <c r="GK19" s="279"/>
      <c r="GL19" s="279"/>
      <c r="GM19" s="279"/>
      <c r="GN19" s="279"/>
      <c r="GO19" s="279"/>
      <c r="GP19" s="279"/>
      <c r="GQ19" s="279"/>
      <c r="GR19" s="279"/>
      <c r="GS19" s="279"/>
      <c r="GT19" s="279"/>
      <c r="GU19" s="279"/>
      <c r="GV19" s="279"/>
      <c r="GW19" s="279"/>
      <c r="GX19" s="279"/>
      <c r="GY19" s="279"/>
      <c r="GZ19" s="279"/>
      <c r="HA19" s="279"/>
      <c r="HB19" s="279"/>
      <c r="HC19" s="279"/>
      <c r="HD19" s="279"/>
      <c r="HE19" s="279"/>
      <c r="HF19" s="279"/>
      <c r="HG19" s="279"/>
      <c r="HH19" s="279"/>
      <c r="HI19" s="279"/>
      <c r="HJ19" s="279"/>
      <c r="HK19" s="279"/>
      <c r="HL19" s="279"/>
      <c r="HM19" s="279"/>
      <c r="HN19" s="279"/>
      <c r="HO19" s="279"/>
      <c r="HP19" s="279"/>
      <c r="HQ19" s="279"/>
      <c r="HR19" s="279"/>
      <c r="HS19" s="279"/>
      <c r="HT19" s="279"/>
      <c r="HU19" s="279"/>
      <c r="HV19" s="279"/>
      <c r="HW19" s="279"/>
      <c r="HX19" s="279"/>
      <c r="HY19" s="279"/>
      <c r="HZ19" s="279"/>
      <c r="IA19" s="279"/>
      <c r="IB19" s="279"/>
      <c r="IC19" s="279"/>
      <c r="ID19" s="279"/>
      <c r="IE19" s="279"/>
      <c r="IF19" s="279"/>
      <c r="IG19" s="279"/>
      <c r="IH19" s="279"/>
      <c r="II19" s="279"/>
      <c r="IJ19" s="279"/>
      <c r="IK19" s="279"/>
      <c r="IL19" s="279"/>
      <c r="IM19" s="279"/>
      <c r="IN19" s="279"/>
      <c r="IO19" s="279"/>
      <c r="IP19" s="279"/>
      <c r="IQ19" s="279"/>
      <c r="IR19" s="279"/>
      <c r="IS19" s="279"/>
      <c r="IT19" s="279"/>
      <c r="IU19" s="279"/>
      <c r="IV19" s="279"/>
      <c r="IW19" s="279"/>
    </row>
    <row r="20" spans="1:259" s="261" customFormat="1" ht="24" customHeight="1">
      <c r="A20" s="286" t="s">
        <v>108</v>
      </c>
      <c r="B20" s="283"/>
      <c r="C20" s="283"/>
      <c r="D20" s="286"/>
      <c r="E20" s="287"/>
      <c r="F20" s="289"/>
      <c r="G20" s="279"/>
      <c r="H20" s="279"/>
      <c r="I20" s="279"/>
      <c r="J20" s="279"/>
      <c r="K20" s="279"/>
      <c r="L20" s="279"/>
      <c r="M20" s="279"/>
      <c r="N20" s="279"/>
      <c r="O20" s="279"/>
      <c r="P20" s="279"/>
      <c r="Q20" s="279"/>
      <c r="R20" s="279"/>
      <c r="S20" s="279"/>
      <c r="T20" s="279"/>
      <c r="U20" s="279"/>
      <c r="V20" s="279"/>
      <c r="W20" s="279"/>
      <c r="X20" s="279"/>
      <c r="Y20" s="279"/>
      <c r="Z20" s="279"/>
      <c r="AA20" s="279"/>
      <c r="AB20" s="279"/>
      <c r="AC20" s="279"/>
      <c r="AD20" s="279"/>
      <c r="AE20" s="279"/>
      <c r="AF20" s="279"/>
      <c r="AG20" s="279"/>
      <c r="AH20" s="279"/>
      <c r="AI20" s="279"/>
      <c r="AJ20" s="279"/>
      <c r="AK20" s="279"/>
      <c r="AL20" s="279"/>
      <c r="AM20" s="279"/>
      <c r="AN20" s="279"/>
      <c r="AO20" s="279"/>
      <c r="AP20" s="279"/>
      <c r="AQ20" s="279"/>
      <c r="AR20" s="279"/>
      <c r="AS20" s="279"/>
      <c r="AT20" s="279"/>
      <c r="AU20" s="279"/>
      <c r="AV20" s="279"/>
      <c r="AW20" s="279"/>
      <c r="AX20" s="279"/>
      <c r="AY20" s="279"/>
      <c r="AZ20" s="279"/>
      <c r="BA20" s="279"/>
      <c r="BB20" s="279"/>
      <c r="BC20" s="279"/>
      <c r="BD20" s="279"/>
      <c r="BE20" s="279"/>
      <c r="BF20" s="279"/>
      <c r="BG20" s="279"/>
      <c r="BH20" s="279"/>
      <c r="BI20" s="279"/>
      <c r="BJ20" s="279"/>
      <c r="BK20" s="279"/>
      <c r="BL20" s="279"/>
      <c r="BM20" s="279"/>
      <c r="BN20" s="279"/>
      <c r="BO20" s="279"/>
      <c r="BP20" s="279"/>
      <c r="BQ20" s="279"/>
      <c r="BR20" s="279"/>
      <c r="BS20" s="279"/>
      <c r="BT20" s="279"/>
      <c r="BU20" s="279"/>
      <c r="BV20" s="279"/>
      <c r="BW20" s="279"/>
      <c r="BX20" s="279"/>
      <c r="BY20" s="279"/>
      <c r="BZ20" s="279"/>
      <c r="CA20" s="279"/>
      <c r="CB20" s="279"/>
      <c r="CC20" s="279"/>
      <c r="CD20" s="279"/>
      <c r="CE20" s="279"/>
      <c r="CF20" s="279"/>
      <c r="CG20" s="279"/>
      <c r="CH20" s="279"/>
      <c r="CI20" s="279"/>
      <c r="CJ20" s="279"/>
      <c r="CK20" s="279"/>
      <c r="CL20" s="279"/>
      <c r="CM20" s="279"/>
      <c r="CN20" s="279"/>
      <c r="CO20" s="279"/>
      <c r="CP20" s="279"/>
      <c r="CQ20" s="279"/>
      <c r="CR20" s="279"/>
      <c r="CS20" s="279"/>
      <c r="CT20" s="279"/>
      <c r="CU20" s="279"/>
      <c r="CV20" s="279"/>
      <c r="CW20" s="279"/>
      <c r="CX20" s="279"/>
      <c r="CY20" s="279"/>
      <c r="CZ20" s="279"/>
      <c r="DA20" s="279"/>
      <c r="DB20" s="279"/>
      <c r="DC20" s="279"/>
      <c r="DD20" s="279"/>
      <c r="DE20" s="279"/>
      <c r="DF20" s="279"/>
      <c r="DG20" s="279"/>
      <c r="DH20" s="279"/>
      <c r="DI20" s="279"/>
      <c r="DJ20" s="279"/>
      <c r="DK20" s="279"/>
      <c r="DL20" s="279"/>
      <c r="DM20" s="279"/>
      <c r="DN20" s="279"/>
      <c r="DO20" s="279"/>
      <c r="DP20" s="279"/>
      <c r="DQ20" s="279"/>
      <c r="DR20" s="279"/>
      <c r="DS20" s="279"/>
      <c r="DT20" s="279"/>
      <c r="DU20" s="279"/>
      <c r="DV20" s="279"/>
      <c r="DW20" s="279"/>
      <c r="DX20" s="279"/>
      <c r="DY20" s="279"/>
      <c r="DZ20" s="279"/>
      <c r="EA20" s="279"/>
      <c r="EB20" s="279"/>
      <c r="EC20" s="279"/>
      <c r="ED20" s="279"/>
      <c r="EE20" s="279"/>
      <c r="EF20" s="279"/>
      <c r="EG20" s="279"/>
      <c r="EH20" s="279"/>
      <c r="EI20" s="279"/>
      <c r="EJ20" s="279"/>
      <c r="EK20" s="279"/>
      <c r="EL20" s="279"/>
      <c r="EM20" s="279"/>
      <c r="EN20" s="279"/>
      <c r="EO20" s="279"/>
      <c r="EP20" s="279"/>
      <c r="EQ20" s="279"/>
      <c r="ER20" s="279"/>
      <c r="ES20" s="279"/>
      <c r="ET20" s="279"/>
      <c r="EU20" s="279"/>
      <c r="EV20" s="279"/>
      <c r="EW20" s="279"/>
      <c r="EX20" s="279"/>
      <c r="EY20" s="279"/>
      <c r="EZ20" s="279"/>
      <c r="FA20" s="279"/>
      <c r="FB20" s="279"/>
      <c r="FC20" s="279"/>
      <c r="FD20" s="279"/>
      <c r="FE20" s="279"/>
      <c r="FF20" s="279"/>
      <c r="FG20" s="279"/>
      <c r="FH20" s="279"/>
      <c r="FI20" s="279"/>
      <c r="FJ20" s="279"/>
      <c r="FK20" s="279"/>
      <c r="FL20" s="279"/>
      <c r="FM20" s="279"/>
      <c r="FN20" s="279"/>
      <c r="FO20" s="279"/>
      <c r="FP20" s="279"/>
      <c r="FQ20" s="279"/>
      <c r="FR20" s="279"/>
      <c r="FS20" s="279"/>
      <c r="FT20" s="279"/>
      <c r="FU20" s="279"/>
      <c r="FV20" s="279"/>
      <c r="FW20" s="279"/>
      <c r="FX20" s="279"/>
      <c r="FY20" s="279"/>
      <c r="FZ20" s="279"/>
      <c r="GA20" s="279"/>
      <c r="GB20" s="279"/>
      <c r="GC20" s="279"/>
      <c r="GD20" s="279"/>
      <c r="GE20" s="279"/>
      <c r="GF20" s="279"/>
      <c r="GG20" s="279"/>
      <c r="GH20" s="279"/>
      <c r="GI20" s="279"/>
      <c r="GJ20" s="279"/>
      <c r="GK20" s="279"/>
      <c r="GL20" s="279"/>
      <c r="GM20" s="279"/>
      <c r="GN20" s="279"/>
      <c r="GO20" s="279"/>
      <c r="GP20" s="279"/>
      <c r="GQ20" s="279"/>
      <c r="GR20" s="279"/>
      <c r="GS20" s="279"/>
      <c r="GT20" s="279"/>
      <c r="GU20" s="279"/>
      <c r="GV20" s="279"/>
      <c r="GW20" s="279"/>
      <c r="GX20" s="279"/>
      <c r="GY20" s="279"/>
      <c r="GZ20" s="279"/>
      <c r="HA20" s="279"/>
      <c r="HB20" s="279"/>
      <c r="HC20" s="279"/>
      <c r="HD20" s="279"/>
      <c r="HE20" s="279"/>
      <c r="HF20" s="279"/>
      <c r="HG20" s="279"/>
      <c r="HH20" s="279"/>
      <c r="HI20" s="279"/>
      <c r="HJ20" s="279"/>
      <c r="HK20" s="279"/>
      <c r="HL20" s="279"/>
      <c r="HM20" s="279"/>
      <c r="HN20" s="279"/>
      <c r="HO20" s="279"/>
      <c r="HP20" s="279"/>
      <c r="HQ20" s="279"/>
      <c r="HR20" s="279"/>
      <c r="HS20" s="279"/>
      <c r="HT20" s="279"/>
      <c r="HU20" s="279"/>
      <c r="HV20" s="279"/>
      <c r="HW20" s="279"/>
      <c r="HX20" s="279"/>
      <c r="HY20" s="279"/>
      <c r="HZ20" s="279"/>
      <c r="IA20" s="279"/>
      <c r="IB20" s="279"/>
      <c r="IC20" s="279"/>
      <c r="ID20" s="279"/>
      <c r="IE20" s="279"/>
      <c r="IF20" s="279"/>
      <c r="IG20" s="279"/>
      <c r="IH20" s="279"/>
      <c r="II20" s="279"/>
      <c r="IJ20" s="279"/>
      <c r="IK20" s="279"/>
      <c r="IL20" s="279"/>
      <c r="IM20" s="279"/>
      <c r="IN20" s="279"/>
      <c r="IO20" s="279"/>
      <c r="IP20" s="279"/>
      <c r="IQ20" s="279"/>
      <c r="IR20" s="279"/>
      <c r="IS20" s="279"/>
      <c r="IT20" s="279"/>
      <c r="IU20" s="279"/>
      <c r="IV20" s="279"/>
      <c r="IW20" s="279"/>
    </row>
    <row r="21" spans="1:259" s="261" customFormat="1" ht="24" customHeight="1">
      <c r="A21" s="286" t="s">
        <v>108</v>
      </c>
      <c r="B21" s="283"/>
      <c r="C21" s="283"/>
      <c r="D21" s="286"/>
      <c r="E21" s="287"/>
      <c r="F21" s="289"/>
      <c r="G21" s="279"/>
      <c r="H21" s="279"/>
      <c r="I21" s="279"/>
      <c r="J21" s="279"/>
      <c r="K21" s="279"/>
      <c r="L21" s="279"/>
      <c r="M21" s="279"/>
      <c r="N21" s="279"/>
      <c r="O21" s="279"/>
      <c r="P21" s="279"/>
      <c r="Q21" s="279"/>
      <c r="R21" s="279"/>
      <c r="S21" s="279"/>
      <c r="T21" s="279"/>
      <c r="U21" s="279"/>
      <c r="V21" s="279"/>
      <c r="W21" s="279"/>
      <c r="X21" s="279"/>
      <c r="Y21" s="279"/>
      <c r="Z21" s="279"/>
      <c r="AA21" s="279"/>
      <c r="AB21" s="279"/>
      <c r="AC21" s="279"/>
      <c r="AD21" s="279"/>
      <c r="AE21" s="279"/>
      <c r="AF21" s="279"/>
      <c r="AG21" s="279"/>
      <c r="AH21" s="279"/>
      <c r="AI21" s="279"/>
      <c r="AJ21" s="279"/>
      <c r="AK21" s="279"/>
      <c r="AL21" s="279"/>
      <c r="AM21" s="279"/>
      <c r="AN21" s="279"/>
      <c r="AO21" s="279"/>
      <c r="AP21" s="279"/>
      <c r="AQ21" s="279"/>
      <c r="AR21" s="279"/>
      <c r="AS21" s="279"/>
      <c r="AT21" s="279"/>
      <c r="AU21" s="279"/>
      <c r="AV21" s="279"/>
      <c r="AW21" s="279"/>
      <c r="AX21" s="279"/>
      <c r="AY21" s="279"/>
      <c r="AZ21" s="279"/>
      <c r="BA21" s="279"/>
      <c r="BB21" s="279"/>
      <c r="BC21" s="279"/>
      <c r="BD21" s="279"/>
      <c r="BE21" s="279"/>
      <c r="BF21" s="279"/>
      <c r="BG21" s="279"/>
      <c r="BH21" s="279"/>
      <c r="BI21" s="279"/>
      <c r="BJ21" s="279"/>
      <c r="BK21" s="279"/>
      <c r="BL21" s="279"/>
      <c r="BM21" s="279"/>
      <c r="BN21" s="279"/>
      <c r="BO21" s="279"/>
      <c r="BP21" s="279"/>
      <c r="BQ21" s="279"/>
      <c r="BR21" s="279"/>
      <c r="BS21" s="279"/>
      <c r="BT21" s="279"/>
      <c r="BU21" s="279"/>
      <c r="BV21" s="279"/>
      <c r="BW21" s="279"/>
      <c r="BX21" s="279"/>
      <c r="BY21" s="279"/>
      <c r="BZ21" s="279"/>
      <c r="CA21" s="279"/>
      <c r="CB21" s="279"/>
      <c r="CC21" s="279"/>
      <c r="CD21" s="279"/>
      <c r="CE21" s="279"/>
      <c r="CF21" s="279"/>
      <c r="CG21" s="279"/>
      <c r="CH21" s="279"/>
      <c r="CI21" s="279"/>
      <c r="CJ21" s="279"/>
      <c r="CK21" s="279"/>
      <c r="CL21" s="279"/>
      <c r="CM21" s="279"/>
      <c r="CN21" s="279"/>
      <c r="CO21" s="279"/>
      <c r="CP21" s="279"/>
      <c r="CQ21" s="279"/>
      <c r="CR21" s="279"/>
      <c r="CS21" s="279"/>
      <c r="CT21" s="279"/>
      <c r="CU21" s="279"/>
      <c r="CV21" s="279"/>
      <c r="CW21" s="279"/>
      <c r="CX21" s="279"/>
      <c r="CY21" s="279"/>
      <c r="CZ21" s="279"/>
      <c r="DA21" s="279"/>
      <c r="DB21" s="279"/>
      <c r="DC21" s="279"/>
      <c r="DD21" s="279"/>
      <c r="DE21" s="279"/>
      <c r="DF21" s="279"/>
      <c r="DG21" s="279"/>
      <c r="DH21" s="279"/>
      <c r="DI21" s="279"/>
      <c r="DJ21" s="279"/>
      <c r="DK21" s="279"/>
      <c r="DL21" s="279"/>
      <c r="DM21" s="279"/>
      <c r="DN21" s="279"/>
      <c r="DO21" s="279"/>
      <c r="DP21" s="279"/>
      <c r="DQ21" s="279"/>
      <c r="DR21" s="279"/>
      <c r="DS21" s="279"/>
      <c r="DT21" s="279"/>
      <c r="DU21" s="279"/>
      <c r="DV21" s="279"/>
      <c r="DW21" s="279"/>
      <c r="DX21" s="279"/>
      <c r="DY21" s="279"/>
      <c r="DZ21" s="279"/>
      <c r="EA21" s="279"/>
      <c r="EB21" s="279"/>
      <c r="EC21" s="279"/>
      <c r="ED21" s="279"/>
      <c r="EE21" s="279"/>
      <c r="EF21" s="279"/>
      <c r="EG21" s="279"/>
      <c r="EH21" s="279"/>
      <c r="EI21" s="279"/>
      <c r="EJ21" s="279"/>
      <c r="EK21" s="279"/>
      <c r="EL21" s="279"/>
      <c r="EM21" s="279"/>
      <c r="EN21" s="279"/>
      <c r="EO21" s="279"/>
      <c r="EP21" s="279"/>
      <c r="EQ21" s="279"/>
      <c r="ER21" s="279"/>
      <c r="ES21" s="279"/>
      <c r="ET21" s="279"/>
      <c r="EU21" s="279"/>
      <c r="EV21" s="279"/>
      <c r="EW21" s="279"/>
      <c r="EX21" s="279"/>
      <c r="EY21" s="279"/>
      <c r="EZ21" s="279"/>
      <c r="FA21" s="279"/>
      <c r="FB21" s="279"/>
      <c r="FC21" s="279"/>
      <c r="FD21" s="279"/>
      <c r="FE21" s="279"/>
      <c r="FF21" s="279"/>
      <c r="FG21" s="279"/>
      <c r="FH21" s="279"/>
      <c r="FI21" s="279"/>
      <c r="FJ21" s="279"/>
      <c r="FK21" s="279"/>
      <c r="FL21" s="279"/>
      <c r="FM21" s="279"/>
      <c r="FN21" s="279"/>
      <c r="FO21" s="279"/>
      <c r="FP21" s="279"/>
      <c r="FQ21" s="279"/>
      <c r="FR21" s="279"/>
      <c r="FS21" s="279"/>
      <c r="FT21" s="279"/>
      <c r="FU21" s="279"/>
      <c r="FV21" s="279"/>
      <c r="FW21" s="279"/>
      <c r="FX21" s="279"/>
      <c r="FY21" s="279"/>
      <c r="FZ21" s="279"/>
      <c r="GA21" s="279"/>
      <c r="GB21" s="279"/>
      <c r="GC21" s="279"/>
      <c r="GD21" s="279"/>
      <c r="GE21" s="279"/>
      <c r="GF21" s="279"/>
      <c r="GG21" s="279"/>
      <c r="GH21" s="279"/>
      <c r="GI21" s="279"/>
      <c r="GJ21" s="279"/>
      <c r="GK21" s="279"/>
      <c r="GL21" s="279"/>
      <c r="GM21" s="279"/>
      <c r="GN21" s="279"/>
      <c r="GO21" s="279"/>
      <c r="GP21" s="279"/>
      <c r="GQ21" s="279"/>
      <c r="GR21" s="279"/>
      <c r="GS21" s="279"/>
      <c r="GT21" s="279"/>
      <c r="GU21" s="279"/>
      <c r="GV21" s="279"/>
      <c r="GW21" s="279"/>
      <c r="GX21" s="279"/>
      <c r="GY21" s="279"/>
      <c r="GZ21" s="279"/>
      <c r="HA21" s="279"/>
      <c r="HB21" s="279"/>
      <c r="HC21" s="279"/>
      <c r="HD21" s="279"/>
      <c r="HE21" s="279"/>
      <c r="HF21" s="279"/>
      <c r="HG21" s="279"/>
      <c r="HH21" s="279"/>
      <c r="HI21" s="279"/>
      <c r="HJ21" s="279"/>
      <c r="HK21" s="279"/>
      <c r="HL21" s="279"/>
      <c r="HM21" s="279"/>
      <c r="HN21" s="279"/>
      <c r="HO21" s="279"/>
      <c r="HP21" s="279"/>
      <c r="HQ21" s="279"/>
      <c r="HR21" s="279"/>
      <c r="HS21" s="279"/>
      <c r="HT21" s="279"/>
      <c r="HU21" s="279"/>
      <c r="HV21" s="279"/>
      <c r="HW21" s="279"/>
      <c r="HX21" s="279"/>
      <c r="HY21" s="279"/>
      <c r="HZ21" s="279"/>
      <c r="IA21" s="279"/>
      <c r="IB21" s="279"/>
      <c r="IC21" s="279"/>
      <c r="ID21" s="279"/>
      <c r="IE21" s="279"/>
      <c r="IF21" s="279"/>
      <c r="IG21" s="279"/>
      <c r="IH21" s="279"/>
      <c r="II21" s="279"/>
      <c r="IJ21" s="279"/>
      <c r="IK21" s="279"/>
      <c r="IL21" s="279"/>
      <c r="IM21" s="279"/>
      <c r="IN21" s="279"/>
      <c r="IO21" s="279"/>
      <c r="IP21" s="279"/>
      <c r="IQ21" s="279"/>
      <c r="IR21" s="279"/>
      <c r="IS21" s="279"/>
      <c r="IT21" s="279"/>
      <c r="IU21" s="279"/>
      <c r="IV21" s="279"/>
      <c r="IW21" s="279"/>
    </row>
    <row r="22" spans="1:259" s="261" customFormat="1" ht="24" customHeight="1">
      <c r="A22" s="286" t="s">
        <v>402</v>
      </c>
      <c r="B22" s="283"/>
      <c r="C22" s="283"/>
      <c r="D22" s="286"/>
      <c r="E22" s="287"/>
      <c r="F22" s="289"/>
      <c r="G22" s="279"/>
      <c r="H22" s="279"/>
      <c r="I22" s="279"/>
      <c r="J22" s="279"/>
      <c r="K22" s="279"/>
      <c r="L22" s="279"/>
      <c r="M22" s="279"/>
      <c r="N22" s="279"/>
      <c r="O22" s="279"/>
      <c r="P22" s="279"/>
      <c r="Q22" s="279"/>
      <c r="R22" s="279"/>
      <c r="S22" s="279"/>
      <c r="T22" s="279"/>
      <c r="U22" s="279"/>
      <c r="V22" s="279"/>
      <c r="W22" s="279"/>
      <c r="X22" s="279"/>
      <c r="Y22" s="279"/>
      <c r="Z22" s="279"/>
      <c r="AA22" s="279"/>
      <c r="AB22" s="279"/>
      <c r="AC22" s="279"/>
      <c r="AD22" s="279"/>
      <c r="AE22" s="279"/>
      <c r="AF22" s="279"/>
      <c r="AG22" s="279"/>
      <c r="AH22" s="279"/>
      <c r="AI22" s="279"/>
      <c r="AJ22" s="279"/>
      <c r="AK22" s="279"/>
      <c r="AL22" s="279"/>
      <c r="AM22" s="279"/>
      <c r="AN22" s="279"/>
      <c r="AO22" s="279"/>
      <c r="AP22" s="279"/>
      <c r="AQ22" s="279"/>
      <c r="AR22" s="279"/>
      <c r="AS22" s="279"/>
      <c r="AT22" s="279"/>
      <c r="AU22" s="279"/>
      <c r="AV22" s="279"/>
      <c r="AW22" s="279"/>
      <c r="AX22" s="279"/>
      <c r="AY22" s="279"/>
      <c r="AZ22" s="279"/>
      <c r="BA22" s="279"/>
      <c r="BB22" s="279"/>
      <c r="BC22" s="279"/>
      <c r="BD22" s="279"/>
      <c r="BE22" s="279"/>
      <c r="BF22" s="279"/>
      <c r="BG22" s="279"/>
      <c r="BH22" s="279"/>
      <c r="BI22" s="279"/>
      <c r="BJ22" s="279"/>
      <c r="BK22" s="279"/>
      <c r="BL22" s="279"/>
      <c r="BM22" s="279"/>
      <c r="BN22" s="279"/>
      <c r="BO22" s="279"/>
      <c r="BP22" s="279"/>
      <c r="BQ22" s="279"/>
      <c r="BR22" s="279"/>
      <c r="BS22" s="279"/>
      <c r="BT22" s="279"/>
      <c r="BU22" s="279"/>
      <c r="BV22" s="279"/>
      <c r="BW22" s="279"/>
      <c r="BX22" s="279"/>
      <c r="BY22" s="279"/>
      <c r="BZ22" s="279"/>
      <c r="CA22" s="279"/>
      <c r="CB22" s="279"/>
      <c r="CC22" s="279"/>
      <c r="CD22" s="279"/>
      <c r="CE22" s="279"/>
      <c r="CF22" s="279"/>
      <c r="CG22" s="279"/>
      <c r="CH22" s="279"/>
      <c r="CI22" s="279"/>
      <c r="CJ22" s="279"/>
      <c r="CK22" s="279"/>
      <c r="CL22" s="279"/>
      <c r="CM22" s="279"/>
      <c r="CN22" s="279"/>
      <c r="CO22" s="279"/>
      <c r="CP22" s="279"/>
      <c r="CQ22" s="279"/>
      <c r="CR22" s="279"/>
      <c r="CS22" s="279"/>
      <c r="CT22" s="279"/>
      <c r="CU22" s="279"/>
      <c r="CV22" s="279"/>
      <c r="CW22" s="279"/>
      <c r="CX22" s="279"/>
      <c r="CY22" s="279"/>
      <c r="CZ22" s="279"/>
      <c r="DA22" s="279"/>
      <c r="DB22" s="279"/>
      <c r="DC22" s="279"/>
      <c r="DD22" s="279"/>
      <c r="DE22" s="279"/>
      <c r="DF22" s="279"/>
      <c r="DG22" s="279"/>
      <c r="DH22" s="279"/>
      <c r="DI22" s="279"/>
      <c r="DJ22" s="279"/>
      <c r="DK22" s="279"/>
      <c r="DL22" s="279"/>
      <c r="DM22" s="279"/>
      <c r="DN22" s="279"/>
      <c r="DO22" s="279"/>
      <c r="DP22" s="279"/>
      <c r="DQ22" s="279"/>
      <c r="DR22" s="279"/>
      <c r="DS22" s="279"/>
      <c r="DT22" s="279"/>
      <c r="DU22" s="279"/>
      <c r="DV22" s="279"/>
      <c r="DW22" s="279"/>
      <c r="DX22" s="279"/>
      <c r="DY22" s="279"/>
      <c r="DZ22" s="279"/>
      <c r="EA22" s="279"/>
      <c r="EB22" s="279"/>
      <c r="EC22" s="279"/>
      <c r="ED22" s="279"/>
      <c r="EE22" s="279"/>
      <c r="EF22" s="279"/>
      <c r="EG22" s="279"/>
      <c r="EH22" s="279"/>
      <c r="EI22" s="279"/>
      <c r="EJ22" s="279"/>
      <c r="EK22" s="279"/>
      <c r="EL22" s="279"/>
      <c r="EM22" s="279"/>
      <c r="EN22" s="279"/>
      <c r="EO22" s="279"/>
      <c r="EP22" s="279"/>
      <c r="EQ22" s="279"/>
      <c r="ER22" s="279"/>
      <c r="ES22" s="279"/>
      <c r="ET22" s="279"/>
      <c r="EU22" s="279"/>
      <c r="EV22" s="279"/>
      <c r="EW22" s="279"/>
      <c r="EX22" s="279"/>
      <c r="EY22" s="279"/>
      <c r="EZ22" s="279"/>
      <c r="FA22" s="279"/>
      <c r="FB22" s="279"/>
      <c r="FC22" s="279"/>
      <c r="FD22" s="279"/>
      <c r="FE22" s="279"/>
      <c r="FF22" s="279"/>
      <c r="FG22" s="279"/>
      <c r="FH22" s="279"/>
      <c r="FI22" s="279"/>
      <c r="FJ22" s="279"/>
      <c r="FK22" s="279"/>
      <c r="FL22" s="279"/>
      <c r="FM22" s="279"/>
      <c r="FN22" s="279"/>
      <c r="FO22" s="279"/>
      <c r="FP22" s="279"/>
      <c r="FQ22" s="279"/>
      <c r="FR22" s="279"/>
      <c r="FS22" s="279"/>
      <c r="FT22" s="279"/>
      <c r="FU22" s="279"/>
      <c r="FV22" s="279"/>
      <c r="FW22" s="279"/>
      <c r="FX22" s="279"/>
      <c r="FY22" s="279"/>
      <c r="FZ22" s="279"/>
      <c r="GA22" s="279"/>
      <c r="GB22" s="279"/>
      <c r="GC22" s="279"/>
      <c r="GD22" s="279"/>
      <c r="GE22" s="279"/>
      <c r="GF22" s="279"/>
      <c r="GG22" s="279"/>
      <c r="GH22" s="279"/>
      <c r="GI22" s="279"/>
      <c r="GJ22" s="279"/>
      <c r="GK22" s="279"/>
      <c r="GL22" s="279"/>
      <c r="GM22" s="279"/>
      <c r="GN22" s="279"/>
      <c r="GO22" s="279"/>
      <c r="GP22" s="279"/>
      <c r="GQ22" s="279"/>
      <c r="GR22" s="279"/>
      <c r="GS22" s="279"/>
      <c r="GT22" s="279"/>
      <c r="GU22" s="279"/>
      <c r="GV22" s="279"/>
      <c r="GW22" s="279"/>
      <c r="GX22" s="279"/>
      <c r="GY22" s="279"/>
      <c r="GZ22" s="279"/>
      <c r="HA22" s="279"/>
      <c r="HB22" s="279"/>
      <c r="HC22" s="279"/>
      <c r="HD22" s="279"/>
      <c r="HE22" s="279"/>
      <c r="HF22" s="279"/>
      <c r="HG22" s="279"/>
      <c r="HH22" s="279"/>
      <c r="HI22" s="279"/>
      <c r="HJ22" s="279"/>
      <c r="HK22" s="279"/>
      <c r="HL22" s="279"/>
      <c r="HM22" s="279"/>
      <c r="HN22" s="279"/>
      <c r="HO22" s="279"/>
      <c r="HP22" s="279"/>
      <c r="HQ22" s="279"/>
      <c r="HR22" s="279"/>
      <c r="HS22" s="279"/>
      <c r="HT22" s="279"/>
      <c r="HU22" s="279"/>
      <c r="HV22" s="279"/>
      <c r="HW22" s="279"/>
      <c r="HX22" s="279"/>
      <c r="HY22" s="279"/>
      <c r="HZ22" s="279"/>
      <c r="IA22" s="279"/>
      <c r="IB22" s="279"/>
      <c r="IC22" s="279"/>
      <c r="ID22" s="279"/>
      <c r="IE22" s="279"/>
      <c r="IF22" s="279"/>
      <c r="IG22" s="279"/>
      <c r="IH22" s="279"/>
      <c r="II22" s="279"/>
      <c r="IJ22" s="279"/>
      <c r="IK22" s="279"/>
      <c r="IL22" s="279"/>
      <c r="IM22" s="279"/>
      <c r="IN22" s="279"/>
      <c r="IO22" s="279"/>
      <c r="IP22" s="279"/>
      <c r="IQ22" s="279"/>
      <c r="IR22" s="279"/>
      <c r="IS22" s="279"/>
      <c r="IT22" s="279"/>
      <c r="IU22" s="279"/>
      <c r="IV22" s="279"/>
      <c r="IW22" s="279"/>
    </row>
    <row r="23" spans="1:259" s="261" customFormat="1" ht="24" customHeight="1">
      <c r="A23" s="290"/>
      <c r="B23" s="291"/>
      <c r="C23" s="291"/>
      <c r="D23" s="290"/>
      <c r="E23" s="292"/>
      <c r="F23" s="289"/>
      <c r="G23" s="279"/>
      <c r="H23" s="279"/>
      <c r="I23" s="279"/>
      <c r="J23" s="279"/>
      <c r="K23" s="279"/>
      <c r="L23" s="279"/>
      <c r="M23" s="279"/>
      <c r="N23" s="279"/>
      <c r="O23" s="279"/>
      <c r="P23" s="279"/>
      <c r="Q23" s="279"/>
      <c r="R23" s="279"/>
      <c r="S23" s="279"/>
      <c r="T23" s="279"/>
      <c r="U23" s="279"/>
      <c r="V23" s="279"/>
      <c r="W23" s="279"/>
      <c r="X23" s="279"/>
      <c r="Y23" s="279"/>
      <c r="Z23" s="279"/>
      <c r="AA23" s="279"/>
      <c r="AB23" s="279"/>
      <c r="AC23" s="279"/>
      <c r="AD23" s="279"/>
      <c r="AE23" s="279"/>
      <c r="AF23" s="279"/>
      <c r="AG23" s="279"/>
      <c r="AH23" s="279"/>
      <c r="AI23" s="279"/>
      <c r="AJ23" s="279"/>
      <c r="AK23" s="279"/>
      <c r="AL23" s="279"/>
      <c r="AM23" s="279"/>
      <c r="AN23" s="279"/>
      <c r="AO23" s="279"/>
      <c r="AP23" s="279"/>
      <c r="AQ23" s="279"/>
      <c r="AR23" s="279"/>
      <c r="AS23" s="279"/>
      <c r="AT23" s="279"/>
      <c r="AU23" s="279"/>
      <c r="AV23" s="279"/>
      <c r="AW23" s="279"/>
      <c r="AX23" s="279"/>
      <c r="AY23" s="279"/>
      <c r="AZ23" s="279"/>
      <c r="BA23" s="279"/>
      <c r="BB23" s="279"/>
      <c r="BC23" s="279"/>
      <c r="BD23" s="279"/>
      <c r="BE23" s="279"/>
      <c r="BF23" s="279"/>
      <c r="BG23" s="279"/>
      <c r="BH23" s="279"/>
      <c r="BI23" s="279"/>
      <c r="BJ23" s="279"/>
      <c r="BK23" s="279"/>
      <c r="BL23" s="279"/>
      <c r="BM23" s="279"/>
      <c r="BN23" s="279"/>
      <c r="BO23" s="279"/>
      <c r="BP23" s="279"/>
      <c r="BQ23" s="279"/>
      <c r="BR23" s="279"/>
      <c r="BS23" s="279"/>
      <c r="BT23" s="279"/>
      <c r="BU23" s="279"/>
      <c r="BV23" s="279"/>
      <c r="BW23" s="279"/>
      <c r="BX23" s="279"/>
      <c r="BY23" s="279"/>
      <c r="BZ23" s="279"/>
      <c r="CA23" s="279"/>
      <c r="CB23" s="279"/>
      <c r="CC23" s="279"/>
      <c r="CD23" s="279"/>
      <c r="CE23" s="279"/>
      <c r="CF23" s="279"/>
      <c r="CG23" s="279"/>
      <c r="CH23" s="279"/>
      <c r="CI23" s="279"/>
      <c r="CJ23" s="279"/>
      <c r="CK23" s="279"/>
      <c r="CL23" s="279"/>
      <c r="CM23" s="279"/>
      <c r="CN23" s="279"/>
      <c r="CO23" s="279"/>
      <c r="CP23" s="279"/>
      <c r="CQ23" s="279"/>
      <c r="CR23" s="279"/>
      <c r="CS23" s="279"/>
      <c r="CT23" s="279"/>
      <c r="CU23" s="279"/>
      <c r="CV23" s="279"/>
      <c r="CW23" s="279"/>
      <c r="CX23" s="279"/>
      <c r="CY23" s="279"/>
      <c r="CZ23" s="279"/>
      <c r="DA23" s="279"/>
      <c r="DB23" s="279"/>
      <c r="DC23" s="279"/>
      <c r="DD23" s="279"/>
      <c r="DE23" s="279"/>
      <c r="DF23" s="279"/>
      <c r="DG23" s="279"/>
      <c r="DH23" s="279"/>
      <c r="DI23" s="279"/>
      <c r="DJ23" s="279"/>
      <c r="DK23" s="279"/>
      <c r="DL23" s="279"/>
      <c r="DM23" s="279"/>
      <c r="DN23" s="279"/>
      <c r="DO23" s="279"/>
      <c r="DP23" s="279"/>
      <c r="DQ23" s="279"/>
      <c r="DR23" s="279"/>
      <c r="DS23" s="279"/>
      <c r="DT23" s="279"/>
      <c r="DU23" s="279"/>
      <c r="DV23" s="279"/>
      <c r="DW23" s="279"/>
      <c r="DX23" s="279"/>
      <c r="DY23" s="279"/>
      <c r="DZ23" s="279"/>
      <c r="EA23" s="279"/>
      <c r="EB23" s="279"/>
      <c r="EC23" s="279"/>
      <c r="ED23" s="279"/>
      <c r="EE23" s="279"/>
      <c r="EF23" s="279"/>
      <c r="EG23" s="279"/>
      <c r="EH23" s="279"/>
      <c r="EI23" s="279"/>
      <c r="EJ23" s="279"/>
      <c r="EK23" s="279"/>
      <c r="EL23" s="279"/>
      <c r="EM23" s="279"/>
      <c r="EN23" s="279"/>
      <c r="EO23" s="279"/>
      <c r="EP23" s="279"/>
      <c r="EQ23" s="279"/>
      <c r="ER23" s="279"/>
      <c r="ES23" s="279"/>
      <c r="ET23" s="279"/>
      <c r="EU23" s="279"/>
      <c r="EV23" s="279"/>
      <c r="EW23" s="279"/>
      <c r="EX23" s="279"/>
      <c r="EY23" s="279"/>
      <c r="EZ23" s="279"/>
      <c r="FA23" s="279"/>
      <c r="FB23" s="279"/>
      <c r="FC23" s="279"/>
      <c r="FD23" s="279"/>
      <c r="FE23" s="279"/>
      <c r="FF23" s="279"/>
      <c r="FG23" s="279"/>
      <c r="FH23" s="279"/>
      <c r="FI23" s="279"/>
      <c r="FJ23" s="279"/>
      <c r="FK23" s="279"/>
      <c r="FL23" s="279"/>
      <c r="FM23" s="279"/>
      <c r="FN23" s="279"/>
      <c r="FO23" s="279"/>
      <c r="FP23" s="279"/>
      <c r="FQ23" s="279"/>
      <c r="FR23" s="279"/>
      <c r="FS23" s="279"/>
      <c r="FT23" s="279"/>
      <c r="FU23" s="279"/>
      <c r="FV23" s="279"/>
      <c r="FW23" s="279"/>
      <c r="FX23" s="279"/>
      <c r="FY23" s="279"/>
      <c r="FZ23" s="279"/>
      <c r="GA23" s="279"/>
      <c r="GB23" s="279"/>
      <c r="GC23" s="279"/>
      <c r="GD23" s="279"/>
      <c r="GE23" s="279"/>
      <c r="GF23" s="279"/>
      <c r="GG23" s="279"/>
      <c r="GH23" s="279"/>
      <c r="GI23" s="279"/>
      <c r="GJ23" s="279"/>
      <c r="GK23" s="279"/>
      <c r="GL23" s="279"/>
      <c r="GM23" s="279"/>
      <c r="GN23" s="279"/>
      <c r="GO23" s="279"/>
      <c r="GP23" s="279"/>
      <c r="GQ23" s="279"/>
      <c r="GR23" s="279"/>
      <c r="GS23" s="279"/>
      <c r="GT23" s="279"/>
      <c r="GU23" s="279"/>
      <c r="GV23" s="279"/>
      <c r="GW23" s="279"/>
      <c r="GX23" s="279"/>
      <c r="GY23" s="279"/>
      <c r="GZ23" s="279"/>
      <c r="HA23" s="279"/>
      <c r="HB23" s="279"/>
      <c r="HC23" s="279"/>
      <c r="HD23" s="279"/>
      <c r="HE23" s="279"/>
      <c r="HF23" s="279"/>
      <c r="HG23" s="279"/>
      <c r="HH23" s="279"/>
      <c r="HI23" s="279"/>
      <c r="HJ23" s="279"/>
      <c r="HK23" s="279"/>
      <c r="HL23" s="279"/>
      <c r="HM23" s="279"/>
      <c r="HN23" s="279"/>
      <c r="HO23" s="279"/>
      <c r="HP23" s="279"/>
      <c r="HQ23" s="279"/>
      <c r="HR23" s="279"/>
      <c r="HS23" s="279"/>
      <c r="HT23" s="279"/>
      <c r="HU23" s="279"/>
      <c r="HV23" s="279"/>
      <c r="HW23" s="279"/>
      <c r="HX23" s="279"/>
      <c r="HY23" s="279"/>
      <c r="HZ23" s="279"/>
      <c r="IA23" s="279"/>
      <c r="IB23" s="279"/>
      <c r="IC23" s="279"/>
      <c r="ID23" s="279"/>
      <c r="IE23" s="279"/>
      <c r="IF23" s="279"/>
      <c r="IG23" s="279"/>
      <c r="IH23" s="279"/>
      <c r="II23" s="279"/>
      <c r="IJ23" s="279"/>
      <c r="IK23" s="279"/>
      <c r="IL23" s="279"/>
      <c r="IM23" s="279"/>
      <c r="IN23" s="279"/>
      <c r="IO23" s="279"/>
      <c r="IP23" s="279"/>
      <c r="IQ23" s="279"/>
      <c r="IR23" s="279"/>
      <c r="IS23" s="279"/>
      <c r="IT23" s="279"/>
      <c r="IU23" s="279"/>
      <c r="IV23" s="279"/>
      <c r="IW23" s="279"/>
    </row>
    <row r="24" spans="1:259" s="261" customFormat="1" ht="24" customHeight="1">
      <c r="A24" s="293" t="s">
        <v>403</v>
      </c>
      <c r="B24" s="268">
        <f>B5+B16</f>
        <v>1570</v>
      </c>
      <c r="C24" s="268">
        <f>C5+C16</f>
        <v>1570</v>
      </c>
      <c r="D24" s="268">
        <f>D5+D16</f>
        <v>28792</v>
      </c>
      <c r="E24" s="294">
        <f>E5+E16</f>
        <v>1833.8853503184712</v>
      </c>
      <c r="F24" s="294">
        <f>F5+F16</f>
        <v>154.94564632439995</v>
      </c>
      <c r="G24" s="279"/>
      <c r="H24" s="279"/>
      <c r="I24" s="279"/>
      <c r="J24" s="279"/>
      <c r="K24" s="279"/>
      <c r="L24" s="279"/>
      <c r="M24" s="279"/>
      <c r="N24" s="279"/>
      <c r="O24" s="279"/>
      <c r="P24" s="279"/>
      <c r="Q24" s="279"/>
      <c r="R24" s="279"/>
      <c r="S24" s="279"/>
      <c r="T24" s="279"/>
      <c r="U24" s="279"/>
      <c r="V24" s="279"/>
      <c r="W24" s="279"/>
      <c r="X24" s="279"/>
      <c r="Y24" s="279"/>
      <c r="Z24" s="279"/>
      <c r="AA24" s="279"/>
      <c r="AB24" s="279"/>
      <c r="AC24" s="279"/>
      <c r="AD24" s="279"/>
      <c r="AE24" s="279"/>
      <c r="AF24" s="279"/>
      <c r="AG24" s="279"/>
      <c r="AH24" s="279"/>
      <c r="AI24" s="279"/>
      <c r="AJ24" s="279"/>
      <c r="AK24" s="279"/>
      <c r="AL24" s="279"/>
      <c r="AM24" s="279"/>
      <c r="AN24" s="279"/>
      <c r="AO24" s="279"/>
      <c r="AP24" s="279"/>
      <c r="AQ24" s="279"/>
      <c r="AR24" s="279"/>
      <c r="AS24" s="279"/>
      <c r="AT24" s="279"/>
      <c r="AU24" s="279"/>
      <c r="AV24" s="279"/>
      <c r="AW24" s="279"/>
      <c r="AX24" s="279"/>
      <c r="AY24" s="279"/>
      <c r="AZ24" s="279"/>
      <c r="BA24" s="279"/>
      <c r="BB24" s="279"/>
      <c r="BC24" s="279"/>
      <c r="BD24" s="279"/>
      <c r="BE24" s="279"/>
      <c r="BF24" s="279"/>
      <c r="BG24" s="279"/>
      <c r="BH24" s="279"/>
      <c r="BI24" s="279"/>
      <c r="BJ24" s="279"/>
      <c r="BK24" s="279"/>
      <c r="BL24" s="279"/>
      <c r="BM24" s="279"/>
      <c r="BN24" s="279"/>
      <c r="BO24" s="279"/>
      <c r="BP24" s="279"/>
      <c r="BQ24" s="279"/>
      <c r="BR24" s="279"/>
      <c r="BS24" s="279"/>
      <c r="BT24" s="279"/>
      <c r="BU24" s="279"/>
      <c r="BV24" s="279"/>
      <c r="BW24" s="279"/>
      <c r="BX24" s="279"/>
      <c r="BY24" s="279"/>
      <c r="BZ24" s="279"/>
      <c r="CA24" s="279"/>
      <c r="CB24" s="279"/>
      <c r="CC24" s="279"/>
      <c r="CD24" s="279"/>
      <c r="CE24" s="279"/>
      <c r="CF24" s="279"/>
      <c r="CG24" s="279"/>
      <c r="CH24" s="279"/>
      <c r="CI24" s="279"/>
      <c r="CJ24" s="279"/>
      <c r="CK24" s="279"/>
      <c r="CL24" s="279"/>
      <c r="CM24" s="279"/>
      <c r="CN24" s="279"/>
      <c r="CO24" s="279"/>
      <c r="CP24" s="279"/>
      <c r="CQ24" s="279"/>
      <c r="CR24" s="279"/>
      <c r="CS24" s="279"/>
      <c r="CT24" s="279"/>
      <c r="CU24" s="279"/>
      <c r="CV24" s="279"/>
      <c r="CW24" s="279"/>
      <c r="CX24" s="279"/>
      <c r="CY24" s="279"/>
      <c r="CZ24" s="279"/>
      <c r="DA24" s="279"/>
      <c r="DB24" s="279"/>
      <c r="DC24" s="279"/>
      <c r="DD24" s="279"/>
      <c r="DE24" s="279"/>
      <c r="DF24" s="279"/>
      <c r="DG24" s="279"/>
      <c r="DH24" s="279"/>
      <c r="DI24" s="279"/>
      <c r="DJ24" s="279"/>
      <c r="DK24" s="279"/>
      <c r="DL24" s="279"/>
      <c r="DM24" s="279"/>
      <c r="DN24" s="279"/>
      <c r="DO24" s="279"/>
      <c r="DP24" s="279"/>
      <c r="DQ24" s="279"/>
      <c r="DR24" s="279"/>
      <c r="DS24" s="279"/>
      <c r="DT24" s="279"/>
      <c r="DU24" s="279"/>
      <c r="DV24" s="279"/>
      <c r="DW24" s="279"/>
      <c r="DX24" s="279"/>
      <c r="DY24" s="279"/>
      <c r="DZ24" s="279"/>
      <c r="EA24" s="279"/>
      <c r="EB24" s="279"/>
      <c r="EC24" s="279"/>
      <c r="ED24" s="279"/>
      <c r="EE24" s="279"/>
      <c r="EF24" s="279"/>
      <c r="EG24" s="279"/>
      <c r="EH24" s="279"/>
      <c r="EI24" s="279"/>
      <c r="EJ24" s="279"/>
      <c r="EK24" s="279"/>
      <c r="EL24" s="279"/>
      <c r="EM24" s="279"/>
      <c r="EN24" s="279"/>
      <c r="EO24" s="279"/>
      <c r="EP24" s="279"/>
      <c r="EQ24" s="279"/>
      <c r="ER24" s="279"/>
      <c r="ES24" s="279"/>
      <c r="ET24" s="279"/>
      <c r="EU24" s="279"/>
      <c r="EV24" s="279"/>
      <c r="EW24" s="279"/>
      <c r="EX24" s="279"/>
      <c r="EY24" s="279"/>
      <c r="EZ24" s="279"/>
      <c r="FA24" s="279"/>
      <c r="FB24" s="279"/>
      <c r="FC24" s="279"/>
      <c r="FD24" s="279"/>
      <c r="FE24" s="279"/>
      <c r="FF24" s="279"/>
      <c r="FG24" s="279"/>
      <c r="FH24" s="279"/>
      <c r="FI24" s="279"/>
      <c r="FJ24" s="279"/>
      <c r="FK24" s="279"/>
      <c r="FL24" s="279"/>
      <c r="FM24" s="279"/>
      <c r="FN24" s="279"/>
      <c r="FO24" s="279"/>
      <c r="FP24" s="279"/>
      <c r="FQ24" s="279"/>
      <c r="FR24" s="279"/>
      <c r="FS24" s="279"/>
      <c r="FT24" s="279"/>
      <c r="FU24" s="279"/>
      <c r="FV24" s="279"/>
      <c r="FW24" s="279"/>
      <c r="FX24" s="279"/>
      <c r="FY24" s="279"/>
      <c r="FZ24" s="279"/>
      <c r="GA24" s="279"/>
      <c r="GB24" s="279"/>
      <c r="GC24" s="279"/>
      <c r="GD24" s="279"/>
      <c r="GE24" s="279"/>
      <c r="GF24" s="279"/>
      <c r="GG24" s="279"/>
      <c r="GH24" s="279"/>
      <c r="GI24" s="279"/>
      <c r="GJ24" s="279"/>
      <c r="GK24" s="279"/>
      <c r="GL24" s="279"/>
      <c r="GM24" s="279"/>
      <c r="GN24" s="279"/>
      <c r="GO24" s="279"/>
      <c r="GP24" s="279"/>
      <c r="GQ24" s="279"/>
      <c r="GR24" s="279"/>
      <c r="GS24" s="279"/>
      <c r="GT24" s="279"/>
      <c r="GU24" s="279"/>
      <c r="GV24" s="279"/>
      <c r="GW24" s="279"/>
      <c r="GX24" s="279"/>
      <c r="GY24" s="279"/>
      <c r="GZ24" s="279"/>
      <c r="HA24" s="279"/>
      <c r="HB24" s="279"/>
      <c r="HC24" s="279"/>
      <c r="HD24" s="279"/>
      <c r="HE24" s="279"/>
      <c r="HF24" s="279"/>
      <c r="HG24" s="279"/>
      <c r="HH24" s="279"/>
      <c r="HI24" s="279"/>
      <c r="HJ24" s="279"/>
      <c r="HK24" s="279"/>
      <c r="HL24" s="279"/>
      <c r="HM24" s="279"/>
      <c r="HN24" s="279"/>
      <c r="HO24" s="279"/>
      <c r="HP24" s="279"/>
      <c r="HQ24" s="279"/>
      <c r="HR24" s="279"/>
      <c r="HS24" s="279"/>
      <c r="HT24" s="279"/>
      <c r="HU24" s="279"/>
      <c r="HV24" s="279"/>
      <c r="HW24" s="279"/>
      <c r="HX24" s="279"/>
      <c r="HY24" s="279"/>
      <c r="HZ24" s="279"/>
      <c r="IA24" s="279"/>
      <c r="IB24" s="279"/>
      <c r="IC24" s="279"/>
      <c r="ID24" s="279"/>
      <c r="IE24" s="279"/>
      <c r="IF24" s="279"/>
      <c r="IG24" s="279"/>
      <c r="IH24" s="279"/>
      <c r="II24" s="279"/>
      <c r="IJ24" s="279"/>
      <c r="IK24" s="279"/>
      <c r="IL24" s="279"/>
      <c r="IM24" s="279"/>
      <c r="IN24" s="279"/>
      <c r="IO24" s="279"/>
      <c r="IP24" s="279"/>
      <c r="IQ24" s="279"/>
      <c r="IR24" s="279"/>
      <c r="IS24" s="279"/>
      <c r="IT24" s="279"/>
      <c r="IU24" s="279"/>
      <c r="IV24" s="279"/>
      <c r="IW24" s="279"/>
    </row>
    <row r="25" spans="1:259" s="262" customFormat="1" ht="24" customHeight="1">
      <c r="A25" s="279"/>
      <c r="B25" s="279"/>
      <c r="C25" s="279"/>
      <c r="D25" s="279"/>
      <c r="E25" s="279"/>
      <c r="F25" s="279"/>
      <c r="G25" s="279"/>
      <c r="H25" s="279"/>
      <c r="I25" s="279"/>
      <c r="J25" s="279"/>
      <c r="K25" s="279"/>
      <c r="L25" s="279"/>
      <c r="M25" s="279"/>
      <c r="N25" s="279"/>
      <c r="O25" s="279"/>
      <c r="P25" s="279"/>
      <c r="Q25" s="279"/>
      <c r="R25" s="279"/>
      <c r="S25" s="279"/>
      <c r="T25" s="279"/>
      <c r="U25" s="279"/>
      <c r="V25" s="279"/>
      <c r="W25" s="279"/>
      <c r="X25" s="279"/>
      <c r="Y25" s="279"/>
      <c r="Z25" s="279"/>
      <c r="AA25" s="279"/>
      <c r="AB25" s="279"/>
      <c r="AC25" s="279"/>
      <c r="AD25" s="279"/>
      <c r="AE25" s="279"/>
      <c r="AF25" s="279"/>
      <c r="AG25" s="279"/>
      <c r="AH25" s="279"/>
      <c r="AI25" s="279"/>
      <c r="AJ25" s="279"/>
      <c r="AK25" s="279"/>
      <c r="AL25" s="279"/>
      <c r="AM25" s="279"/>
      <c r="AN25" s="279"/>
      <c r="AO25" s="279"/>
      <c r="AP25" s="279"/>
      <c r="AQ25" s="279"/>
      <c r="AR25" s="279"/>
      <c r="AS25" s="279"/>
      <c r="AT25" s="279"/>
      <c r="AU25" s="279"/>
      <c r="AV25" s="279"/>
      <c r="AW25" s="279"/>
      <c r="AX25" s="279"/>
      <c r="AY25" s="279"/>
      <c r="AZ25" s="279"/>
      <c r="BA25" s="279"/>
      <c r="BB25" s="279"/>
      <c r="BC25" s="279"/>
      <c r="BD25" s="279"/>
      <c r="BE25" s="279"/>
      <c r="BF25" s="279"/>
      <c r="BG25" s="279"/>
      <c r="BH25" s="279"/>
      <c r="BI25" s="279"/>
      <c r="BJ25" s="279"/>
      <c r="BK25" s="279"/>
      <c r="BL25" s="279"/>
      <c r="BM25" s="279"/>
      <c r="BN25" s="279"/>
      <c r="BO25" s="279"/>
      <c r="BP25" s="279"/>
      <c r="BQ25" s="279"/>
      <c r="BR25" s="279"/>
      <c r="BS25" s="279"/>
      <c r="BT25" s="279"/>
      <c r="BU25" s="279"/>
      <c r="BV25" s="279"/>
      <c r="BW25" s="279"/>
      <c r="BX25" s="279"/>
      <c r="BY25" s="279"/>
      <c r="BZ25" s="279"/>
      <c r="CA25" s="279"/>
      <c r="CB25" s="279"/>
      <c r="CC25" s="279"/>
      <c r="CD25" s="279"/>
      <c r="CE25" s="279"/>
      <c r="CF25" s="279"/>
      <c r="CG25" s="279"/>
      <c r="CH25" s="279"/>
      <c r="CI25" s="279"/>
      <c r="CJ25" s="279"/>
      <c r="CK25" s="279"/>
      <c r="CL25" s="279"/>
      <c r="CM25" s="279"/>
      <c r="CN25" s="279"/>
      <c r="CO25" s="279"/>
      <c r="CP25" s="279"/>
      <c r="CQ25" s="279"/>
      <c r="CR25" s="279"/>
      <c r="CS25" s="279"/>
      <c r="CT25" s="279"/>
      <c r="CU25" s="279"/>
      <c r="CV25" s="279"/>
      <c r="CW25" s="279"/>
      <c r="CX25" s="279"/>
      <c r="CY25" s="279"/>
      <c r="CZ25" s="279"/>
      <c r="DA25" s="279"/>
      <c r="DB25" s="279"/>
      <c r="DC25" s="279"/>
      <c r="DD25" s="279"/>
      <c r="DE25" s="279"/>
      <c r="DF25" s="279"/>
      <c r="DG25" s="279"/>
      <c r="DH25" s="279"/>
      <c r="DI25" s="279"/>
      <c r="DJ25" s="279"/>
      <c r="DK25" s="279"/>
      <c r="DL25" s="279"/>
      <c r="DM25" s="279"/>
      <c r="DN25" s="279"/>
      <c r="DO25" s="279"/>
      <c r="DP25" s="279"/>
      <c r="DQ25" s="279"/>
      <c r="DR25" s="279"/>
      <c r="DS25" s="279"/>
      <c r="DT25" s="279"/>
      <c r="DU25" s="279"/>
      <c r="DV25" s="279"/>
      <c r="DW25" s="279"/>
      <c r="DX25" s="279"/>
      <c r="DY25" s="279"/>
      <c r="DZ25" s="279"/>
      <c r="EA25" s="279"/>
      <c r="EB25" s="279"/>
      <c r="EC25" s="279"/>
      <c r="ED25" s="279"/>
      <c r="EE25" s="279"/>
      <c r="EF25" s="279"/>
      <c r="EG25" s="279"/>
      <c r="EH25" s="279"/>
      <c r="EI25" s="279"/>
      <c r="EJ25" s="279"/>
      <c r="EK25" s="279"/>
      <c r="EL25" s="279"/>
      <c r="EM25" s="279"/>
      <c r="EN25" s="279"/>
      <c r="EO25" s="279"/>
      <c r="EP25" s="279"/>
      <c r="EQ25" s="279"/>
      <c r="ER25" s="279"/>
      <c r="ES25" s="279"/>
      <c r="ET25" s="279"/>
      <c r="EU25" s="279"/>
      <c r="EV25" s="279"/>
      <c r="EW25" s="279"/>
      <c r="EX25" s="279"/>
      <c r="EY25" s="279"/>
      <c r="EZ25" s="279"/>
      <c r="FA25" s="279"/>
      <c r="FB25" s="279"/>
      <c r="FC25" s="279"/>
      <c r="FD25" s="279"/>
      <c r="FE25" s="279"/>
      <c r="FF25" s="279"/>
      <c r="FG25" s="279"/>
      <c r="FH25" s="279"/>
      <c r="FI25" s="279"/>
      <c r="FJ25" s="279"/>
      <c r="FK25" s="279"/>
      <c r="FL25" s="279"/>
      <c r="FM25" s="279"/>
      <c r="FN25" s="279"/>
      <c r="FO25" s="279"/>
      <c r="FP25" s="279"/>
      <c r="FQ25" s="279"/>
      <c r="FR25" s="279"/>
      <c r="FS25" s="279"/>
      <c r="FT25" s="279"/>
      <c r="FU25" s="279"/>
      <c r="FV25" s="279"/>
      <c r="FW25" s="279"/>
      <c r="FX25" s="279"/>
      <c r="FY25" s="279"/>
      <c r="FZ25" s="279"/>
      <c r="GA25" s="279"/>
      <c r="GB25" s="279"/>
      <c r="GC25" s="279"/>
      <c r="GD25" s="279"/>
      <c r="GE25" s="279"/>
      <c r="GF25" s="279"/>
      <c r="GG25" s="279"/>
      <c r="GH25" s="279"/>
      <c r="GI25" s="279"/>
      <c r="GJ25" s="279"/>
      <c r="GK25" s="279"/>
      <c r="GL25" s="279"/>
      <c r="GM25" s="279"/>
      <c r="GN25" s="279"/>
      <c r="GO25" s="279"/>
      <c r="GP25" s="279"/>
      <c r="GQ25" s="279"/>
      <c r="GR25" s="279"/>
      <c r="GS25" s="279"/>
      <c r="GT25" s="279"/>
      <c r="GU25" s="279"/>
      <c r="GV25" s="279"/>
      <c r="GW25" s="279"/>
      <c r="GX25" s="279"/>
      <c r="GY25" s="279"/>
      <c r="GZ25" s="279"/>
      <c r="HA25" s="279"/>
      <c r="HB25" s="279"/>
      <c r="HC25" s="279"/>
      <c r="HD25" s="279"/>
      <c r="HE25" s="279"/>
      <c r="HF25" s="279"/>
      <c r="HG25" s="279"/>
      <c r="HH25" s="279"/>
      <c r="HI25" s="279"/>
      <c r="HJ25" s="279"/>
      <c r="HK25" s="279"/>
      <c r="HL25" s="279"/>
      <c r="HM25" s="279"/>
      <c r="HN25" s="279"/>
      <c r="HO25" s="279"/>
      <c r="HP25" s="279"/>
      <c r="HQ25" s="279"/>
      <c r="HR25" s="279"/>
      <c r="HS25" s="279"/>
      <c r="HT25" s="279"/>
      <c r="HU25" s="279"/>
      <c r="HV25" s="279"/>
      <c r="HW25" s="279"/>
      <c r="HX25" s="279"/>
      <c r="HY25" s="279"/>
      <c r="HZ25" s="279"/>
      <c r="IA25" s="279"/>
      <c r="IB25" s="279"/>
      <c r="IC25" s="279"/>
      <c r="ID25" s="279"/>
      <c r="IE25" s="279"/>
      <c r="IF25" s="279"/>
      <c r="IG25" s="279"/>
      <c r="IH25" s="279"/>
      <c r="II25" s="279"/>
      <c r="IJ25" s="279"/>
      <c r="IK25" s="279"/>
      <c r="IL25" s="279"/>
      <c r="IM25" s="279"/>
      <c r="IN25" s="279"/>
      <c r="IO25" s="279"/>
      <c r="IP25" s="279"/>
      <c r="IQ25" s="279"/>
      <c r="IR25" s="279"/>
      <c r="IS25" s="279"/>
      <c r="IT25" s="279"/>
      <c r="IU25" s="279"/>
      <c r="IV25" s="279"/>
      <c r="IW25" s="279"/>
      <c r="IX25" s="279"/>
      <c r="IY25" s="279"/>
    </row>
    <row r="26" spans="1:259" s="262" customFormat="1" ht="24" customHeight="1">
      <c r="A26" s="279"/>
      <c r="B26" s="279"/>
      <c r="C26" s="279"/>
      <c r="D26" s="279"/>
      <c r="E26" s="279"/>
      <c r="F26" s="279"/>
      <c r="G26" s="279"/>
      <c r="H26" s="279"/>
      <c r="I26" s="279"/>
      <c r="J26" s="279"/>
      <c r="K26" s="279"/>
      <c r="L26" s="279"/>
      <c r="M26" s="279"/>
      <c r="N26" s="279"/>
      <c r="O26" s="279"/>
      <c r="P26" s="279"/>
      <c r="Q26" s="279"/>
      <c r="R26" s="279"/>
      <c r="S26" s="279"/>
      <c r="T26" s="279"/>
      <c r="U26" s="279"/>
      <c r="V26" s="279"/>
      <c r="W26" s="279"/>
      <c r="X26" s="279"/>
      <c r="Y26" s="279"/>
      <c r="Z26" s="279"/>
      <c r="AA26" s="279"/>
      <c r="AB26" s="279"/>
      <c r="AC26" s="279"/>
      <c r="AD26" s="279"/>
      <c r="AE26" s="279"/>
      <c r="AF26" s="279"/>
      <c r="AG26" s="279"/>
      <c r="AH26" s="279"/>
      <c r="AI26" s="279"/>
      <c r="AJ26" s="279"/>
      <c r="AK26" s="279"/>
      <c r="AL26" s="279"/>
      <c r="AM26" s="279"/>
      <c r="AN26" s="279"/>
      <c r="AO26" s="279"/>
      <c r="AP26" s="279"/>
      <c r="AQ26" s="279"/>
      <c r="AR26" s="279"/>
      <c r="AS26" s="279"/>
      <c r="AT26" s="279"/>
      <c r="AU26" s="279"/>
      <c r="AV26" s="279"/>
      <c r="AW26" s="279"/>
      <c r="AX26" s="279"/>
      <c r="AY26" s="279"/>
      <c r="AZ26" s="279"/>
      <c r="BA26" s="279"/>
      <c r="BB26" s="279"/>
      <c r="BC26" s="279"/>
      <c r="BD26" s="279"/>
      <c r="BE26" s="279"/>
      <c r="BF26" s="279"/>
      <c r="BG26" s="279"/>
      <c r="BH26" s="279"/>
      <c r="BI26" s="279"/>
      <c r="BJ26" s="279"/>
      <c r="BK26" s="279"/>
      <c r="BL26" s="279"/>
      <c r="BM26" s="279"/>
      <c r="BN26" s="279"/>
      <c r="BO26" s="279"/>
      <c r="BP26" s="279"/>
      <c r="BQ26" s="279"/>
      <c r="BR26" s="279"/>
      <c r="BS26" s="279"/>
      <c r="BT26" s="279"/>
      <c r="BU26" s="279"/>
      <c r="BV26" s="279"/>
      <c r="BW26" s="279"/>
      <c r="BX26" s="279"/>
      <c r="BY26" s="279"/>
      <c r="BZ26" s="279"/>
      <c r="CA26" s="279"/>
      <c r="CB26" s="279"/>
      <c r="CC26" s="279"/>
      <c r="CD26" s="279"/>
      <c r="CE26" s="279"/>
      <c r="CF26" s="279"/>
      <c r="CG26" s="279"/>
      <c r="CH26" s="279"/>
      <c r="CI26" s="279"/>
      <c r="CJ26" s="279"/>
      <c r="CK26" s="279"/>
      <c r="CL26" s="279"/>
      <c r="CM26" s="279"/>
      <c r="CN26" s="279"/>
      <c r="CO26" s="279"/>
      <c r="CP26" s="279"/>
      <c r="CQ26" s="279"/>
      <c r="CR26" s="279"/>
      <c r="CS26" s="279"/>
      <c r="CT26" s="279"/>
      <c r="CU26" s="279"/>
      <c r="CV26" s="279"/>
      <c r="CW26" s="279"/>
      <c r="CX26" s="279"/>
      <c r="CY26" s="279"/>
      <c r="CZ26" s="279"/>
      <c r="DA26" s="279"/>
      <c r="DB26" s="279"/>
      <c r="DC26" s="279"/>
      <c r="DD26" s="279"/>
      <c r="DE26" s="279"/>
      <c r="DF26" s="279"/>
      <c r="DG26" s="279"/>
      <c r="DH26" s="279"/>
      <c r="DI26" s="279"/>
      <c r="DJ26" s="279"/>
      <c r="DK26" s="279"/>
      <c r="DL26" s="279"/>
      <c r="DM26" s="279"/>
      <c r="DN26" s="279"/>
      <c r="DO26" s="279"/>
      <c r="DP26" s="279"/>
      <c r="DQ26" s="279"/>
      <c r="DR26" s="279"/>
      <c r="DS26" s="279"/>
      <c r="DT26" s="279"/>
      <c r="DU26" s="279"/>
      <c r="DV26" s="279"/>
      <c r="DW26" s="279"/>
      <c r="DX26" s="279"/>
      <c r="DY26" s="279"/>
      <c r="DZ26" s="279"/>
      <c r="EA26" s="279"/>
      <c r="EB26" s="279"/>
      <c r="EC26" s="279"/>
      <c r="ED26" s="279"/>
      <c r="EE26" s="279"/>
      <c r="EF26" s="279"/>
      <c r="EG26" s="279"/>
      <c r="EH26" s="279"/>
      <c r="EI26" s="279"/>
      <c r="EJ26" s="279"/>
      <c r="EK26" s="279"/>
      <c r="EL26" s="279"/>
      <c r="EM26" s="279"/>
      <c r="EN26" s="279"/>
      <c r="EO26" s="279"/>
      <c r="EP26" s="279"/>
      <c r="EQ26" s="279"/>
      <c r="ER26" s="279"/>
      <c r="ES26" s="279"/>
      <c r="ET26" s="279"/>
      <c r="EU26" s="279"/>
      <c r="EV26" s="279"/>
      <c r="EW26" s="279"/>
      <c r="EX26" s="279"/>
      <c r="EY26" s="279"/>
      <c r="EZ26" s="279"/>
      <c r="FA26" s="279"/>
      <c r="FB26" s="279"/>
      <c r="FC26" s="279"/>
      <c r="FD26" s="279"/>
      <c r="FE26" s="279"/>
      <c r="FF26" s="279"/>
      <c r="FG26" s="279"/>
      <c r="FH26" s="279"/>
      <c r="FI26" s="279"/>
      <c r="FJ26" s="279"/>
      <c r="FK26" s="279"/>
      <c r="FL26" s="279"/>
      <c r="FM26" s="279"/>
      <c r="FN26" s="279"/>
      <c r="FO26" s="279"/>
      <c r="FP26" s="279"/>
      <c r="FQ26" s="279"/>
      <c r="FR26" s="279"/>
      <c r="FS26" s="279"/>
      <c r="FT26" s="279"/>
      <c r="FU26" s="279"/>
      <c r="FV26" s="279"/>
      <c r="FW26" s="279"/>
      <c r="FX26" s="279"/>
      <c r="FY26" s="279"/>
      <c r="FZ26" s="279"/>
      <c r="GA26" s="279"/>
      <c r="GB26" s="279"/>
      <c r="GC26" s="279"/>
      <c r="GD26" s="279"/>
      <c r="GE26" s="279"/>
      <c r="GF26" s="279"/>
      <c r="GG26" s="279"/>
      <c r="GH26" s="279"/>
      <c r="GI26" s="279"/>
      <c r="GJ26" s="279"/>
      <c r="GK26" s="279"/>
      <c r="GL26" s="279"/>
      <c r="GM26" s="279"/>
      <c r="GN26" s="279"/>
      <c r="GO26" s="279"/>
      <c r="GP26" s="279"/>
      <c r="GQ26" s="279"/>
      <c r="GR26" s="279"/>
      <c r="GS26" s="279"/>
      <c r="GT26" s="279"/>
      <c r="GU26" s="279"/>
      <c r="GV26" s="279"/>
      <c r="GW26" s="279"/>
      <c r="GX26" s="279"/>
      <c r="GY26" s="279"/>
      <c r="GZ26" s="279"/>
      <c r="HA26" s="279"/>
      <c r="HB26" s="279"/>
      <c r="HC26" s="279"/>
      <c r="HD26" s="279"/>
      <c r="HE26" s="279"/>
      <c r="HF26" s="279"/>
      <c r="HG26" s="279"/>
      <c r="HH26" s="279"/>
      <c r="HI26" s="279"/>
      <c r="HJ26" s="279"/>
      <c r="HK26" s="279"/>
      <c r="HL26" s="279"/>
      <c r="HM26" s="279"/>
      <c r="HN26" s="279"/>
      <c r="HO26" s="279"/>
      <c r="HP26" s="279"/>
      <c r="HQ26" s="279"/>
      <c r="HR26" s="279"/>
      <c r="HS26" s="279"/>
      <c r="HT26" s="279"/>
      <c r="HU26" s="279"/>
      <c r="HV26" s="279"/>
      <c r="HW26" s="279"/>
      <c r="HX26" s="279"/>
      <c r="HY26" s="279"/>
      <c r="HZ26" s="279"/>
      <c r="IA26" s="279"/>
      <c r="IB26" s="279"/>
      <c r="IC26" s="279"/>
      <c r="ID26" s="279"/>
      <c r="IE26" s="279"/>
      <c r="IF26" s="279"/>
      <c r="IG26" s="279"/>
      <c r="IH26" s="279"/>
      <c r="II26" s="279"/>
      <c r="IJ26" s="279"/>
      <c r="IK26" s="279"/>
      <c r="IL26" s="279"/>
      <c r="IM26" s="279"/>
      <c r="IN26" s="279"/>
      <c r="IO26" s="279"/>
      <c r="IP26" s="279"/>
      <c r="IQ26" s="279"/>
      <c r="IR26" s="279"/>
      <c r="IS26" s="279"/>
      <c r="IT26" s="279"/>
      <c r="IU26" s="279"/>
      <c r="IV26" s="279"/>
      <c r="IW26" s="279"/>
      <c r="IX26" s="279"/>
      <c r="IY26" s="279"/>
    </row>
    <row r="27" spans="1:259" s="262" customFormat="1" ht="24" customHeight="1">
      <c r="A27" s="279"/>
      <c r="B27" s="279"/>
      <c r="C27" s="279"/>
      <c r="D27" s="279"/>
      <c r="E27" s="279"/>
      <c r="F27" s="279"/>
      <c r="G27" s="279"/>
      <c r="H27" s="279"/>
      <c r="I27" s="279"/>
      <c r="J27" s="279"/>
      <c r="K27" s="279"/>
      <c r="L27" s="279"/>
      <c r="M27" s="279"/>
      <c r="N27" s="279"/>
      <c r="O27" s="279"/>
      <c r="P27" s="279"/>
      <c r="Q27" s="279"/>
      <c r="R27" s="279"/>
      <c r="S27" s="279"/>
      <c r="T27" s="279"/>
      <c r="U27" s="279"/>
      <c r="V27" s="279"/>
      <c r="W27" s="279"/>
      <c r="X27" s="279"/>
      <c r="Y27" s="279"/>
      <c r="Z27" s="279"/>
      <c r="AA27" s="279"/>
      <c r="AB27" s="279"/>
      <c r="AC27" s="279"/>
      <c r="AD27" s="279"/>
      <c r="AE27" s="279"/>
      <c r="AF27" s="279"/>
      <c r="AG27" s="279"/>
      <c r="AH27" s="279"/>
      <c r="AI27" s="279"/>
      <c r="AJ27" s="279"/>
      <c r="AK27" s="279"/>
      <c r="AL27" s="279"/>
      <c r="AM27" s="279"/>
      <c r="AN27" s="279"/>
      <c r="AO27" s="279"/>
      <c r="AP27" s="279"/>
      <c r="AQ27" s="279"/>
      <c r="AR27" s="279"/>
      <c r="AS27" s="279"/>
      <c r="AT27" s="279"/>
      <c r="AU27" s="279"/>
      <c r="AV27" s="279"/>
      <c r="AW27" s="279"/>
      <c r="AX27" s="279"/>
      <c r="AY27" s="279"/>
      <c r="AZ27" s="279"/>
      <c r="BA27" s="279"/>
      <c r="BB27" s="279"/>
      <c r="BC27" s="279"/>
      <c r="BD27" s="279"/>
      <c r="BE27" s="279"/>
      <c r="BF27" s="279"/>
      <c r="BG27" s="279"/>
      <c r="BH27" s="279"/>
      <c r="BI27" s="279"/>
      <c r="BJ27" s="279"/>
      <c r="BK27" s="279"/>
      <c r="BL27" s="279"/>
      <c r="BM27" s="279"/>
      <c r="BN27" s="279"/>
      <c r="BO27" s="279"/>
      <c r="BP27" s="279"/>
      <c r="BQ27" s="279"/>
      <c r="BR27" s="279"/>
      <c r="BS27" s="279"/>
      <c r="BT27" s="279"/>
      <c r="BU27" s="279"/>
      <c r="BV27" s="279"/>
      <c r="BW27" s="279"/>
      <c r="BX27" s="279"/>
      <c r="BY27" s="279"/>
      <c r="BZ27" s="279"/>
      <c r="CA27" s="279"/>
      <c r="CB27" s="279"/>
      <c r="CC27" s="279"/>
      <c r="CD27" s="279"/>
      <c r="CE27" s="279"/>
      <c r="CF27" s="279"/>
      <c r="CG27" s="279"/>
      <c r="CH27" s="279"/>
      <c r="CI27" s="279"/>
      <c r="CJ27" s="279"/>
      <c r="CK27" s="279"/>
      <c r="CL27" s="279"/>
      <c r="CM27" s="279"/>
      <c r="CN27" s="279"/>
      <c r="CO27" s="279"/>
      <c r="CP27" s="279"/>
      <c r="CQ27" s="279"/>
      <c r="CR27" s="279"/>
      <c r="CS27" s="279"/>
      <c r="CT27" s="279"/>
      <c r="CU27" s="279"/>
      <c r="CV27" s="279"/>
      <c r="CW27" s="279"/>
      <c r="CX27" s="279"/>
      <c r="CY27" s="279"/>
      <c r="CZ27" s="279"/>
      <c r="DA27" s="279"/>
      <c r="DB27" s="279"/>
      <c r="DC27" s="279"/>
      <c r="DD27" s="279"/>
      <c r="DE27" s="279"/>
      <c r="DF27" s="279"/>
      <c r="DG27" s="279"/>
      <c r="DH27" s="279"/>
      <c r="DI27" s="279"/>
      <c r="DJ27" s="279"/>
      <c r="DK27" s="279"/>
      <c r="DL27" s="279"/>
      <c r="DM27" s="279"/>
      <c r="DN27" s="279"/>
      <c r="DO27" s="279"/>
      <c r="DP27" s="279"/>
      <c r="DQ27" s="279"/>
      <c r="DR27" s="279"/>
      <c r="DS27" s="279"/>
      <c r="DT27" s="279"/>
      <c r="DU27" s="279"/>
      <c r="DV27" s="279"/>
      <c r="DW27" s="279"/>
      <c r="DX27" s="279"/>
      <c r="DY27" s="279"/>
      <c r="DZ27" s="279"/>
      <c r="EA27" s="279"/>
      <c r="EB27" s="279"/>
      <c r="EC27" s="279"/>
      <c r="ED27" s="279"/>
      <c r="EE27" s="279"/>
      <c r="EF27" s="279"/>
      <c r="EG27" s="279"/>
      <c r="EH27" s="279"/>
      <c r="EI27" s="279"/>
      <c r="EJ27" s="279"/>
      <c r="EK27" s="279"/>
      <c r="EL27" s="279"/>
      <c r="EM27" s="279"/>
      <c r="EN27" s="279"/>
      <c r="EO27" s="279"/>
      <c r="EP27" s="279"/>
      <c r="EQ27" s="279"/>
      <c r="ER27" s="279"/>
      <c r="ES27" s="279"/>
      <c r="ET27" s="279"/>
      <c r="EU27" s="279"/>
      <c r="EV27" s="279"/>
      <c r="EW27" s="279"/>
      <c r="EX27" s="279"/>
      <c r="EY27" s="279"/>
      <c r="EZ27" s="279"/>
      <c r="FA27" s="279"/>
      <c r="FB27" s="279"/>
      <c r="FC27" s="279"/>
      <c r="FD27" s="279"/>
      <c r="FE27" s="279"/>
      <c r="FF27" s="279"/>
      <c r="FG27" s="279"/>
      <c r="FH27" s="279"/>
      <c r="FI27" s="279"/>
      <c r="FJ27" s="279"/>
      <c r="FK27" s="279"/>
      <c r="FL27" s="279"/>
      <c r="FM27" s="279"/>
      <c r="FN27" s="279"/>
      <c r="FO27" s="279"/>
      <c r="FP27" s="279"/>
      <c r="FQ27" s="279"/>
      <c r="FR27" s="279"/>
      <c r="FS27" s="279"/>
      <c r="FT27" s="279"/>
      <c r="FU27" s="279"/>
      <c r="FV27" s="279"/>
      <c r="FW27" s="279"/>
      <c r="FX27" s="279"/>
      <c r="FY27" s="279"/>
      <c r="FZ27" s="279"/>
      <c r="GA27" s="279"/>
      <c r="GB27" s="279"/>
      <c r="GC27" s="279"/>
      <c r="GD27" s="279"/>
      <c r="GE27" s="279"/>
      <c r="GF27" s="279"/>
      <c r="GG27" s="279"/>
      <c r="GH27" s="279"/>
      <c r="GI27" s="279"/>
      <c r="GJ27" s="279"/>
      <c r="GK27" s="279"/>
      <c r="GL27" s="279"/>
      <c r="GM27" s="279"/>
      <c r="GN27" s="279"/>
      <c r="GO27" s="279"/>
      <c r="GP27" s="279"/>
      <c r="GQ27" s="279"/>
      <c r="GR27" s="279"/>
      <c r="GS27" s="279"/>
      <c r="GT27" s="279"/>
      <c r="GU27" s="279"/>
      <c r="GV27" s="279"/>
      <c r="GW27" s="279"/>
      <c r="GX27" s="279"/>
      <c r="GY27" s="279"/>
      <c r="GZ27" s="279"/>
      <c r="HA27" s="279"/>
      <c r="HB27" s="279"/>
      <c r="HC27" s="279"/>
      <c r="HD27" s="279"/>
      <c r="HE27" s="279"/>
      <c r="HF27" s="279"/>
      <c r="HG27" s="279"/>
      <c r="HH27" s="279"/>
      <c r="HI27" s="279"/>
      <c r="HJ27" s="279"/>
      <c r="HK27" s="279"/>
      <c r="HL27" s="279"/>
      <c r="HM27" s="279"/>
      <c r="HN27" s="279"/>
      <c r="HO27" s="279"/>
      <c r="HP27" s="279"/>
      <c r="HQ27" s="279"/>
      <c r="HR27" s="279"/>
      <c r="HS27" s="279"/>
      <c r="HT27" s="279"/>
      <c r="HU27" s="279"/>
      <c r="HV27" s="279"/>
      <c r="HW27" s="279"/>
      <c r="HX27" s="279"/>
      <c r="HY27" s="279"/>
      <c r="HZ27" s="279"/>
      <c r="IA27" s="279"/>
      <c r="IB27" s="279"/>
      <c r="IC27" s="279"/>
      <c r="ID27" s="279"/>
      <c r="IE27" s="279"/>
      <c r="IF27" s="279"/>
      <c r="IG27" s="279"/>
      <c r="IH27" s="279"/>
      <c r="II27" s="279"/>
      <c r="IJ27" s="279"/>
      <c r="IK27" s="279"/>
      <c r="IL27" s="279"/>
      <c r="IM27" s="279"/>
      <c r="IN27" s="279"/>
      <c r="IO27" s="279"/>
      <c r="IP27" s="279"/>
      <c r="IQ27" s="279"/>
      <c r="IR27" s="279"/>
      <c r="IS27" s="279"/>
      <c r="IT27" s="279"/>
      <c r="IU27" s="279"/>
      <c r="IV27" s="279"/>
      <c r="IW27" s="279"/>
      <c r="IX27" s="279"/>
      <c r="IY27" s="279"/>
    </row>
    <row r="28" spans="1:259" s="262" customFormat="1" ht="24" customHeight="1">
      <c r="A28" s="279"/>
      <c r="B28" s="279"/>
      <c r="C28" s="279"/>
      <c r="D28" s="279"/>
      <c r="E28" s="279"/>
      <c r="F28" s="279"/>
      <c r="G28" s="279"/>
      <c r="H28" s="279"/>
      <c r="I28" s="279"/>
      <c r="J28" s="279"/>
      <c r="K28" s="279"/>
      <c r="L28" s="279"/>
      <c r="M28" s="279"/>
      <c r="N28" s="279"/>
      <c r="O28" s="279"/>
      <c r="P28" s="279"/>
      <c r="Q28" s="279"/>
      <c r="R28" s="279"/>
      <c r="S28" s="279"/>
      <c r="T28" s="279"/>
      <c r="U28" s="279"/>
      <c r="V28" s="279"/>
      <c r="W28" s="279"/>
      <c r="X28" s="279"/>
      <c r="Y28" s="279"/>
      <c r="Z28" s="279"/>
      <c r="AA28" s="279"/>
      <c r="AB28" s="279"/>
      <c r="AC28" s="279"/>
      <c r="AD28" s="279"/>
      <c r="AE28" s="279"/>
      <c r="AF28" s="279"/>
      <c r="AG28" s="279"/>
      <c r="AH28" s="279"/>
      <c r="AI28" s="279"/>
      <c r="AJ28" s="279"/>
      <c r="AK28" s="279"/>
      <c r="AL28" s="279"/>
      <c r="AM28" s="279"/>
      <c r="AN28" s="279"/>
      <c r="AO28" s="279"/>
      <c r="AP28" s="279"/>
      <c r="AQ28" s="279"/>
      <c r="AR28" s="279"/>
      <c r="AS28" s="279"/>
      <c r="AT28" s="279"/>
      <c r="AU28" s="279"/>
      <c r="AV28" s="279"/>
      <c r="AW28" s="279"/>
      <c r="AX28" s="279"/>
      <c r="AY28" s="279"/>
      <c r="AZ28" s="279"/>
      <c r="BA28" s="279"/>
      <c r="BB28" s="279"/>
      <c r="BC28" s="279"/>
      <c r="BD28" s="279"/>
      <c r="BE28" s="279"/>
      <c r="BF28" s="279"/>
      <c r="BG28" s="279"/>
      <c r="BH28" s="279"/>
      <c r="BI28" s="279"/>
      <c r="BJ28" s="279"/>
      <c r="BK28" s="279"/>
      <c r="BL28" s="279"/>
      <c r="BM28" s="279"/>
      <c r="BN28" s="279"/>
      <c r="BO28" s="279"/>
      <c r="BP28" s="279"/>
      <c r="BQ28" s="279"/>
      <c r="BR28" s="279"/>
      <c r="BS28" s="279"/>
      <c r="BT28" s="279"/>
      <c r="BU28" s="279"/>
      <c r="BV28" s="279"/>
      <c r="BW28" s="279"/>
      <c r="BX28" s="279"/>
      <c r="BY28" s="279"/>
      <c r="BZ28" s="279"/>
      <c r="CA28" s="279"/>
      <c r="CB28" s="279"/>
      <c r="CC28" s="279"/>
      <c r="CD28" s="279"/>
      <c r="CE28" s="279"/>
      <c r="CF28" s="279"/>
      <c r="CG28" s="279"/>
      <c r="CH28" s="279"/>
      <c r="CI28" s="279"/>
      <c r="CJ28" s="279"/>
      <c r="CK28" s="279"/>
      <c r="CL28" s="279"/>
      <c r="CM28" s="279"/>
      <c r="CN28" s="279"/>
      <c r="CO28" s="279"/>
      <c r="CP28" s="279"/>
      <c r="CQ28" s="279"/>
      <c r="CR28" s="279"/>
      <c r="CS28" s="279"/>
      <c r="CT28" s="279"/>
      <c r="CU28" s="279"/>
      <c r="CV28" s="279"/>
      <c r="CW28" s="279"/>
      <c r="CX28" s="279"/>
      <c r="CY28" s="279"/>
      <c r="CZ28" s="279"/>
      <c r="DA28" s="279"/>
      <c r="DB28" s="279"/>
      <c r="DC28" s="279"/>
      <c r="DD28" s="279"/>
      <c r="DE28" s="279"/>
      <c r="DF28" s="279"/>
      <c r="DG28" s="279"/>
      <c r="DH28" s="279"/>
      <c r="DI28" s="279"/>
      <c r="DJ28" s="279"/>
      <c r="DK28" s="279"/>
      <c r="DL28" s="279"/>
      <c r="DM28" s="279"/>
      <c r="DN28" s="279"/>
      <c r="DO28" s="279"/>
      <c r="DP28" s="279"/>
      <c r="DQ28" s="279"/>
      <c r="DR28" s="279"/>
      <c r="DS28" s="279"/>
      <c r="DT28" s="279"/>
      <c r="DU28" s="279"/>
      <c r="DV28" s="279"/>
      <c r="DW28" s="279"/>
      <c r="DX28" s="279"/>
      <c r="DY28" s="279"/>
      <c r="DZ28" s="279"/>
      <c r="EA28" s="279"/>
      <c r="EB28" s="279"/>
      <c r="EC28" s="279"/>
      <c r="ED28" s="279"/>
      <c r="EE28" s="279"/>
      <c r="EF28" s="279"/>
      <c r="EG28" s="279"/>
      <c r="EH28" s="279"/>
      <c r="EI28" s="279"/>
      <c r="EJ28" s="279"/>
      <c r="EK28" s="279"/>
      <c r="EL28" s="279"/>
      <c r="EM28" s="279"/>
      <c r="EN28" s="279"/>
      <c r="EO28" s="279"/>
      <c r="EP28" s="279"/>
      <c r="EQ28" s="279"/>
      <c r="ER28" s="279"/>
      <c r="ES28" s="279"/>
      <c r="ET28" s="279"/>
      <c r="EU28" s="279"/>
      <c r="EV28" s="279"/>
      <c r="EW28" s="279"/>
      <c r="EX28" s="279"/>
      <c r="EY28" s="279"/>
      <c r="EZ28" s="279"/>
      <c r="FA28" s="279"/>
      <c r="FB28" s="279"/>
      <c r="FC28" s="279"/>
      <c r="FD28" s="279"/>
      <c r="FE28" s="279"/>
      <c r="FF28" s="279"/>
      <c r="FG28" s="279"/>
      <c r="FH28" s="279"/>
      <c r="FI28" s="279"/>
      <c r="FJ28" s="279"/>
      <c r="FK28" s="279"/>
      <c r="FL28" s="279"/>
      <c r="FM28" s="279"/>
      <c r="FN28" s="279"/>
      <c r="FO28" s="279"/>
      <c r="FP28" s="279"/>
      <c r="FQ28" s="279"/>
      <c r="FR28" s="279"/>
      <c r="FS28" s="279"/>
      <c r="FT28" s="279"/>
      <c r="FU28" s="279"/>
      <c r="FV28" s="279"/>
      <c r="FW28" s="279"/>
      <c r="FX28" s="279"/>
      <c r="FY28" s="279"/>
      <c r="FZ28" s="279"/>
      <c r="GA28" s="279"/>
      <c r="GB28" s="279"/>
      <c r="GC28" s="279"/>
      <c r="GD28" s="279"/>
      <c r="GE28" s="279"/>
      <c r="GF28" s="279"/>
      <c r="GG28" s="279"/>
      <c r="GH28" s="279"/>
      <c r="GI28" s="279"/>
      <c r="GJ28" s="279"/>
      <c r="GK28" s="279"/>
      <c r="GL28" s="279"/>
      <c r="GM28" s="279"/>
      <c r="GN28" s="279"/>
      <c r="GO28" s="279"/>
      <c r="GP28" s="279"/>
      <c r="GQ28" s="279"/>
      <c r="GR28" s="279"/>
      <c r="GS28" s="279"/>
      <c r="GT28" s="279"/>
      <c r="GU28" s="279"/>
      <c r="GV28" s="279"/>
      <c r="GW28" s="279"/>
      <c r="GX28" s="279"/>
      <c r="GY28" s="279"/>
      <c r="GZ28" s="279"/>
      <c r="HA28" s="279"/>
      <c r="HB28" s="279"/>
      <c r="HC28" s="279"/>
      <c r="HD28" s="279"/>
      <c r="HE28" s="279"/>
      <c r="HF28" s="279"/>
      <c r="HG28" s="279"/>
      <c r="HH28" s="279"/>
      <c r="HI28" s="279"/>
      <c r="HJ28" s="279"/>
      <c r="HK28" s="279"/>
      <c r="HL28" s="279"/>
      <c r="HM28" s="279"/>
      <c r="HN28" s="279"/>
      <c r="HO28" s="279"/>
      <c r="HP28" s="279"/>
      <c r="HQ28" s="279"/>
      <c r="HR28" s="279"/>
      <c r="HS28" s="279"/>
      <c r="HT28" s="279"/>
      <c r="HU28" s="279"/>
      <c r="HV28" s="279"/>
      <c r="HW28" s="279"/>
      <c r="HX28" s="279"/>
      <c r="HY28" s="279"/>
      <c r="HZ28" s="279"/>
      <c r="IA28" s="279"/>
      <c r="IB28" s="279"/>
      <c r="IC28" s="279"/>
      <c r="ID28" s="279"/>
      <c r="IE28" s="279"/>
      <c r="IF28" s="279"/>
      <c r="IG28" s="279"/>
      <c r="IH28" s="279"/>
      <c r="II28" s="279"/>
      <c r="IJ28" s="279"/>
      <c r="IK28" s="279"/>
      <c r="IL28" s="279"/>
      <c r="IM28" s="279"/>
      <c r="IN28" s="279"/>
      <c r="IO28" s="279"/>
      <c r="IP28" s="279"/>
      <c r="IQ28" s="279"/>
      <c r="IR28" s="279"/>
      <c r="IS28" s="279"/>
      <c r="IT28" s="279"/>
      <c r="IU28" s="279"/>
      <c r="IV28" s="279"/>
      <c r="IW28" s="279"/>
      <c r="IX28" s="279"/>
      <c r="IY28" s="279"/>
    </row>
    <row r="29" spans="1:259" s="262" customFormat="1" ht="24" customHeight="1">
      <c r="A29" s="279"/>
      <c r="B29" s="279"/>
      <c r="C29" s="279"/>
      <c r="D29" s="279"/>
      <c r="E29" s="279"/>
      <c r="F29" s="279"/>
      <c r="G29" s="279"/>
      <c r="H29" s="279"/>
      <c r="I29" s="279"/>
      <c r="J29" s="279"/>
      <c r="K29" s="279"/>
      <c r="L29" s="279"/>
      <c r="M29" s="279"/>
      <c r="N29" s="279"/>
      <c r="O29" s="279"/>
      <c r="P29" s="279"/>
      <c r="Q29" s="279"/>
      <c r="R29" s="279"/>
      <c r="S29" s="279"/>
      <c r="T29" s="279"/>
      <c r="U29" s="279"/>
      <c r="V29" s="279"/>
      <c r="W29" s="279"/>
      <c r="X29" s="279"/>
      <c r="Y29" s="279"/>
      <c r="Z29" s="279"/>
      <c r="AA29" s="279"/>
      <c r="AB29" s="279"/>
      <c r="AC29" s="279"/>
      <c r="AD29" s="279"/>
      <c r="AE29" s="279"/>
      <c r="AF29" s="279"/>
      <c r="AG29" s="279"/>
      <c r="AH29" s="279"/>
      <c r="AI29" s="279"/>
      <c r="AJ29" s="279"/>
      <c r="AK29" s="279"/>
      <c r="AL29" s="279"/>
      <c r="AM29" s="279"/>
      <c r="AN29" s="279"/>
      <c r="AO29" s="279"/>
      <c r="AP29" s="279"/>
      <c r="AQ29" s="279"/>
      <c r="AR29" s="279"/>
      <c r="AS29" s="279"/>
      <c r="AT29" s="279"/>
      <c r="AU29" s="279"/>
      <c r="AV29" s="279"/>
      <c r="AW29" s="279"/>
      <c r="AX29" s="279"/>
      <c r="AY29" s="279"/>
      <c r="AZ29" s="279"/>
      <c r="BA29" s="279"/>
      <c r="BB29" s="279"/>
      <c r="BC29" s="279"/>
      <c r="BD29" s="279"/>
      <c r="BE29" s="279"/>
      <c r="BF29" s="279"/>
      <c r="BG29" s="279"/>
      <c r="BH29" s="279"/>
      <c r="BI29" s="279"/>
      <c r="BJ29" s="279"/>
      <c r="BK29" s="279"/>
      <c r="BL29" s="279"/>
      <c r="BM29" s="279"/>
      <c r="BN29" s="279"/>
      <c r="BO29" s="279"/>
      <c r="BP29" s="279"/>
      <c r="BQ29" s="279"/>
      <c r="BR29" s="279"/>
      <c r="BS29" s="279"/>
      <c r="BT29" s="279"/>
      <c r="BU29" s="279"/>
      <c r="BV29" s="279"/>
      <c r="BW29" s="279"/>
      <c r="BX29" s="279"/>
      <c r="BY29" s="279"/>
      <c r="BZ29" s="279"/>
      <c r="CA29" s="279"/>
      <c r="CB29" s="279"/>
      <c r="CC29" s="279"/>
      <c r="CD29" s="279"/>
      <c r="CE29" s="279"/>
      <c r="CF29" s="279"/>
      <c r="CG29" s="279"/>
      <c r="CH29" s="279"/>
      <c r="CI29" s="279"/>
      <c r="CJ29" s="279"/>
      <c r="CK29" s="279"/>
      <c r="CL29" s="279"/>
      <c r="CM29" s="279"/>
      <c r="CN29" s="279"/>
      <c r="CO29" s="279"/>
      <c r="CP29" s="279"/>
      <c r="CQ29" s="279"/>
      <c r="CR29" s="279"/>
      <c r="CS29" s="279"/>
      <c r="CT29" s="279"/>
      <c r="CU29" s="279"/>
      <c r="CV29" s="279"/>
      <c r="CW29" s="279"/>
      <c r="CX29" s="279"/>
      <c r="CY29" s="279"/>
      <c r="CZ29" s="279"/>
      <c r="DA29" s="279"/>
      <c r="DB29" s="279"/>
      <c r="DC29" s="279"/>
      <c r="DD29" s="279"/>
      <c r="DE29" s="279"/>
      <c r="DF29" s="279"/>
      <c r="DG29" s="279"/>
      <c r="DH29" s="279"/>
      <c r="DI29" s="279"/>
      <c r="DJ29" s="279"/>
      <c r="DK29" s="279"/>
      <c r="DL29" s="279"/>
      <c r="DM29" s="279"/>
      <c r="DN29" s="279"/>
      <c r="DO29" s="279"/>
      <c r="DP29" s="279"/>
      <c r="DQ29" s="279"/>
      <c r="DR29" s="279"/>
      <c r="DS29" s="279"/>
      <c r="DT29" s="279"/>
      <c r="DU29" s="279"/>
      <c r="DV29" s="279"/>
      <c r="DW29" s="279"/>
      <c r="DX29" s="279"/>
      <c r="DY29" s="279"/>
      <c r="DZ29" s="279"/>
      <c r="EA29" s="279"/>
      <c r="EB29" s="279"/>
      <c r="EC29" s="279"/>
      <c r="ED29" s="279"/>
      <c r="EE29" s="279"/>
      <c r="EF29" s="279"/>
      <c r="EG29" s="279"/>
      <c r="EH29" s="279"/>
      <c r="EI29" s="279"/>
      <c r="EJ29" s="279"/>
      <c r="EK29" s="279"/>
      <c r="EL29" s="279"/>
      <c r="EM29" s="279"/>
      <c r="EN29" s="279"/>
      <c r="EO29" s="279"/>
      <c r="EP29" s="279"/>
      <c r="EQ29" s="279"/>
      <c r="ER29" s="279"/>
      <c r="ES29" s="279"/>
      <c r="ET29" s="279"/>
      <c r="EU29" s="279"/>
      <c r="EV29" s="279"/>
      <c r="EW29" s="279"/>
      <c r="EX29" s="279"/>
      <c r="EY29" s="279"/>
      <c r="EZ29" s="279"/>
      <c r="FA29" s="279"/>
      <c r="FB29" s="279"/>
      <c r="FC29" s="279"/>
      <c r="FD29" s="279"/>
      <c r="FE29" s="279"/>
      <c r="FF29" s="279"/>
      <c r="FG29" s="279"/>
      <c r="FH29" s="279"/>
      <c r="FI29" s="279"/>
      <c r="FJ29" s="279"/>
      <c r="FK29" s="279"/>
      <c r="FL29" s="279"/>
      <c r="FM29" s="279"/>
      <c r="FN29" s="279"/>
      <c r="FO29" s="279"/>
      <c r="FP29" s="279"/>
      <c r="FQ29" s="279"/>
      <c r="FR29" s="279"/>
      <c r="FS29" s="279"/>
      <c r="FT29" s="279"/>
      <c r="FU29" s="279"/>
      <c r="FV29" s="279"/>
      <c r="FW29" s="279"/>
      <c r="FX29" s="279"/>
      <c r="FY29" s="279"/>
      <c r="FZ29" s="279"/>
      <c r="GA29" s="279"/>
      <c r="GB29" s="279"/>
      <c r="GC29" s="279"/>
      <c r="GD29" s="279"/>
      <c r="GE29" s="279"/>
      <c r="GF29" s="279"/>
      <c r="GG29" s="279"/>
      <c r="GH29" s="279"/>
      <c r="GI29" s="279"/>
      <c r="GJ29" s="279"/>
      <c r="GK29" s="279"/>
      <c r="GL29" s="279"/>
      <c r="GM29" s="279"/>
      <c r="GN29" s="279"/>
      <c r="GO29" s="279"/>
      <c r="GP29" s="279"/>
      <c r="GQ29" s="279"/>
      <c r="GR29" s="279"/>
      <c r="GS29" s="279"/>
      <c r="GT29" s="279"/>
      <c r="GU29" s="279"/>
      <c r="GV29" s="279"/>
      <c r="GW29" s="279"/>
      <c r="GX29" s="279"/>
      <c r="GY29" s="279"/>
      <c r="GZ29" s="279"/>
      <c r="HA29" s="279"/>
      <c r="HB29" s="279"/>
      <c r="HC29" s="279"/>
      <c r="HD29" s="279"/>
      <c r="HE29" s="279"/>
      <c r="HF29" s="279"/>
      <c r="HG29" s="279"/>
      <c r="HH29" s="279"/>
      <c r="HI29" s="279"/>
      <c r="HJ29" s="279"/>
      <c r="HK29" s="279"/>
      <c r="HL29" s="279"/>
      <c r="HM29" s="279"/>
      <c r="HN29" s="279"/>
      <c r="HO29" s="279"/>
      <c r="HP29" s="279"/>
      <c r="HQ29" s="279"/>
      <c r="HR29" s="279"/>
      <c r="HS29" s="279"/>
      <c r="HT29" s="279"/>
      <c r="HU29" s="279"/>
      <c r="HV29" s="279"/>
      <c r="HW29" s="279"/>
      <c r="HX29" s="279"/>
      <c r="HY29" s="279"/>
      <c r="HZ29" s="279"/>
      <c r="IA29" s="279"/>
      <c r="IB29" s="279"/>
      <c r="IC29" s="279"/>
      <c r="ID29" s="279"/>
      <c r="IE29" s="279"/>
      <c r="IF29" s="279"/>
      <c r="IG29" s="279"/>
      <c r="IH29" s="279"/>
      <c r="II29" s="279"/>
      <c r="IJ29" s="279"/>
      <c r="IK29" s="279"/>
      <c r="IL29" s="279"/>
      <c r="IM29" s="279"/>
      <c r="IN29" s="279"/>
      <c r="IO29" s="279"/>
      <c r="IP29" s="279"/>
      <c r="IQ29" s="279"/>
      <c r="IR29" s="279"/>
      <c r="IS29" s="279"/>
      <c r="IT29" s="279"/>
      <c r="IU29" s="279"/>
      <c r="IV29" s="279"/>
      <c r="IW29" s="279"/>
      <c r="IX29" s="279"/>
      <c r="IY29" s="279"/>
    </row>
    <row r="30" spans="1:259" s="262" customFormat="1" ht="24" customHeight="1">
      <c r="A30" s="279"/>
      <c r="B30" s="279"/>
      <c r="C30" s="279"/>
      <c r="D30" s="279"/>
      <c r="E30" s="279"/>
      <c r="F30" s="279"/>
      <c r="G30" s="279"/>
      <c r="H30" s="279"/>
      <c r="I30" s="279"/>
      <c r="J30" s="279"/>
      <c r="K30" s="279"/>
      <c r="L30" s="279"/>
      <c r="M30" s="279"/>
      <c r="N30" s="279"/>
      <c r="O30" s="279"/>
      <c r="P30" s="279"/>
      <c r="Q30" s="279"/>
      <c r="R30" s="279"/>
      <c r="S30" s="279"/>
      <c r="T30" s="279"/>
      <c r="U30" s="279"/>
      <c r="V30" s="279"/>
      <c r="W30" s="279"/>
      <c r="X30" s="279"/>
      <c r="Y30" s="279"/>
      <c r="Z30" s="279"/>
      <c r="AA30" s="279"/>
      <c r="AB30" s="279"/>
      <c r="AC30" s="279"/>
      <c r="AD30" s="279"/>
      <c r="AE30" s="279"/>
      <c r="AF30" s="279"/>
      <c r="AG30" s="279"/>
      <c r="AH30" s="279"/>
      <c r="AI30" s="279"/>
      <c r="AJ30" s="279"/>
      <c r="AK30" s="279"/>
      <c r="AL30" s="279"/>
      <c r="AM30" s="279"/>
      <c r="AN30" s="279"/>
      <c r="AO30" s="279"/>
      <c r="AP30" s="279"/>
      <c r="AQ30" s="279"/>
      <c r="AR30" s="279"/>
      <c r="AS30" s="279"/>
      <c r="AT30" s="279"/>
      <c r="AU30" s="279"/>
      <c r="AV30" s="279"/>
      <c r="AW30" s="279"/>
      <c r="AX30" s="279"/>
      <c r="AY30" s="279"/>
      <c r="AZ30" s="279"/>
      <c r="BA30" s="279"/>
      <c r="BB30" s="279"/>
      <c r="BC30" s="279"/>
      <c r="BD30" s="279"/>
      <c r="BE30" s="279"/>
      <c r="BF30" s="279"/>
      <c r="BG30" s="279"/>
      <c r="BH30" s="279"/>
      <c r="BI30" s="279"/>
      <c r="BJ30" s="279"/>
      <c r="BK30" s="279"/>
      <c r="BL30" s="279"/>
      <c r="BM30" s="279"/>
      <c r="BN30" s="279"/>
      <c r="BO30" s="279"/>
      <c r="BP30" s="279"/>
      <c r="BQ30" s="279"/>
      <c r="BR30" s="279"/>
      <c r="BS30" s="279"/>
      <c r="BT30" s="279"/>
      <c r="BU30" s="279"/>
      <c r="BV30" s="279"/>
      <c r="BW30" s="279"/>
      <c r="BX30" s="279"/>
      <c r="BY30" s="279"/>
      <c r="BZ30" s="279"/>
      <c r="CA30" s="279"/>
      <c r="CB30" s="279"/>
      <c r="CC30" s="279"/>
      <c r="CD30" s="279"/>
      <c r="CE30" s="279"/>
      <c r="CF30" s="279"/>
      <c r="CG30" s="279"/>
      <c r="CH30" s="279"/>
      <c r="CI30" s="279"/>
      <c r="CJ30" s="279"/>
      <c r="CK30" s="279"/>
      <c r="CL30" s="279"/>
      <c r="CM30" s="279"/>
      <c r="CN30" s="279"/>
      <c r="CO30" s="279"/>
      <c r="CP30" s="279"/>
      <c r="CQ30" s="279"/>
      <c r="CR30" s="279"/>
      <c r="CS30" s="279"/>
      <c r="CT30" s="279"/>
      <c r="CU30" s="279"/>
      <c r="CV30" s="279"/>
      <c r="CW30" s="279"/>
      <c r="CX30" s="279"/>
      <c r="CY30" s="279"/>
      <c r="CZ30" s="279"/>
      <c r="DA30" s="279"/>
      <c r="DB30" s="279"/>
      <c r="DC30" s="279"/>
      <c r="DD30" s="279"/>
      <c r="DE30" s="279"/>
      <c r="DF30" s="279"/>
      <c r="DG30" s="279"/>
      <c r="DH30" s="279"/>
      <c r="DI30" s="279"/>
      <c r="DJ30" s="279"/>
      <c r="DK30" s="279"/>
      <c r="DL30" s="279"/>
      <c r="DM30" s="279"/>
      <c r="DN30" s="279"/>
      <c r="DO30" s="279"/>
      <c r="DP30" s="279"/>
      <c r="DQ30" s="279"/>
      <c r="DR30" s="279"/>
      <c r="DS30" s="279"/>
      <c r="DT30" s="279"/>
      <c r="DU30" s="279"/>
      <c r="DV30" s="279"/>
      <c r="DW30" s="279"/>
      <c r="DX30" s="279"/>
      <c r="DY30" s="279"/>
      <c r="DZ30" s="279"/>
      <c r="EA30" s="279"/>
      <c r="EB30" s="279"/>
      <c r="EC30" s="279"/>
      <c r="ED30" s="279"/>
      <c r="EE30" s="279"/>
      <c r="EF30" s="279"/>
      <c r="EG30" s="279"/>
      <c r="EH30" s="279"/>
      <c r="EI30" s="279"/>
      <c r="EJ30" s="279"/>
      <c r="EK30" s="279"/>
      <c r="EL30" s="279"/>
      <c r="EM30" s="279"/>
      <c r="EN30" s="279"/>
      <c r="EO30" s="279"/>
      <c r="EP30" s="279"/>
      <c r="EQ30" s="279"/>
      <c r="ER30" s="279"/>
      <c r="ES30" s="279"/>
      <c r="ET30" s="279"/>
      <c r="EU30" s="279"/>
      <c r="EV30" s="279"/>
      <c r="EW30" s="279"/>
      <c r="EX30" s="279"/>
      <c r="EY30" s="279"/>
      <c r="EZ30" s="279"/>
      <c r="FA30" s="279"/>
      <c r="FB30" s="279"/>
      <c r="FC30" s="279"/>
      <c r="FD30" s="279"/>
      <c r="FE30" s="279"/>
      <c r="FF30" s="279"/>
      <c r="FG30" s="279"/>
      <c r="FH30" s="279"/>
      <c r="FI30" s="279"/>
      <c r="FJ30" s="279"/>
      <c r="FK30" s="279"/>
      <c r="FL30" s="279"/>
      <c r="FM30" s="279"/>
      <c r="FN30" s="279"/>
      <c r="FO30" s="279"/>
      <c r="FP30" s="279"/>
      <c r="FQ30" s="279"/>
      <c r="FR30" s="279"/>
      <c r="FS30" s="279"/>
      <c r="FT30" s="279"/>
      <c r="FU30" s="279"/>
      <c r="FV30" s="279"/>
      <c r="FW30" s="279"/>
      <c r="FX30" s="279"/>
      <c r="FY30" s="279"/>
      <c r="FZ30" s="279"/>
      <c r="GA30" s="279"/>
      <c r="GB30" s="279"/>
      <c r="GC30" s="279"/>
      <c r="GD30" s="279"/>
      <c r="GE30" s="279"/>
      <c r="GF30" s="279"/>
      <c r="GG30" s="279"/>
      <c r="GH30" s="279"/>
      <c r="GI30" s="279"/>
      <c r="GJ30" s="279"/>
      <c r="GK30" s="279"/>
      <c r="GL30" s="279"/>
      <c r="GM30" s="279"/>
      <c r="GN30" s="279"/>
      <c r="GO30" s="279"/>
      <c r="GP30" s="279"/>
      <c r="GQ30" s="279"/>
      <c r="GR30" s="279"/>
      <c r="GS30" s="279"/>
      <c r="GT30" s="279"/>
      <c r="GU30" s="279"/>
      <c r="GV30" s="279"/>
      <c r="GW30" s="279"/>
      <c r="GX30" s="279"/>
      <c r="GY30" s="279"/>
      <c r="GZ30" s="279"/>
      <c r="HA30" s="279"/>
      <c r="HB30" s="279"/>
      <c r="HC30" s="279"/>
      <c r="HD30" s="279"/>
      <c r="HE30" s="279"/>
      <c r="HF30" s="279"/>
      <c r="HG30" s="279"/>
      <c r="HH30" s="279"/>
      <c r="HI30" s="279"/>
      <c r="HJ30" s="279"/>
      <c r="HK30" s="279"/>
      <c r="HL30" s="279"/>
      <c r="HM30" s="279"/>
      <c r="HN30" s="279"/>
      <c r="HO30" s="279"/>
      <c r="HP30" s="279"/>
      <c r="HQ30" s="279"/>
      <c r="HR30" s="279"/>
      <c r="HS30" s="279"/>
      <c r="HT30" s="279"/>
      <c r="HU30" s="279"/>
      <c r="HV30" s="279"/>
      <c r="HW30" s="279"/>
      <c r="HX30" s="279"/>
      <c r="HY30" s="279"/>
      <c r="HZ30" s="279"/>
      <c r="IA30" s="279"/>
      <c r="IB30" s="279"/>
      <c r="IC30" s="279"/>
      <c r="ID30" s="279"/>
      <c r="IE30" s="279"/>
      <c r="IF30" s="279"/>
      <c r="IG30" s="279"/>
      <c r="IH30" s="279"/>
      <c r="II30" s="279"/>
      <c r="IJ30" s="279"/>
      <c r="IK30" s="279"/>
      <c r="IL30" s="279"/>
      <c r="IM30" s="279"/>
      <c r="IN30" s="279"/>
      <c r="IO30" s="279"/>
      <c r="IP30" s="279"/>
      <c r="IQ30" s="279"/>
      <c r="IR30" s="279"/>
      <c r="IS30" s="279"/>
      <c r="IT30" s="279"/>
      <c r="IU30" s="279"/>
      <c r="IV30" s="279"/>
      <c r="IW30" s="279"/>
      <c r="IX30" s="279"/>
      <c r="IY30" s="279"/>
    </row>
    <row r="31" spans="1:259" s="262" customFormat="1" ht="24" customHeight="1">
      <c r="A31" s="279"/>
      <c r="B31" s="279"/>
      <c r="C31" s="279"/>
      <c r="D31" s="279"/>
      <c r="E31" s="279"/>
      <c r="F31" s="279"/>
      <c r="G31" s="279"/>
      <c r="H31" s="279"/>
      <c r="I31" s="279"/>
      <c r="J31" s="279"/>
      <c r="K31" s="279"/>
      <c r="L31" s="279"/>
      <c r="M31" s="279"/>
      <c r="N31" s="279"/>
      <c r="O31" s="279"/>
      <c r="P31" s="279"/>
      <c r="Q31" s="279"/>
      <c r="R31" s="279"/>
      <c r="S31" s="279"/>
      <c r="T31" s="279"/>
      <c r="U31" s="279"/>
      <c r="V31" s="279"/>
      <c r="W31" s="279"/>
      <c r="X31" s="279"/>
      <c r="Y31" s="279"/>
      <c r="Z31" s="279"/>
      <c r="AA31" s="279"/>
      <c r="AB31" s="279"/>
      <c r="AC31" s="279"/>
      <c r="AD31" s="279"/>
      <c r="AE31" s="279"/>
      <c r="AF31" s="279"/>
      <c r="AG31" s="279"/>
      <c r="AH31" s="279"/>
      <c r="AI31" s="279"/>
      <c r="AJ31" s="279"/>
      <c r="AK31" s="279"/>
      <c r="AL31" s="279"/>
      <c r="AM31" s="279"/>
      <c r="AN31" s="279"/>
      <c r="AO31" s="279"/>
      <c r="AP31" s="279"/>
      <c r="AQ31" s="279"/>
      <c r="AR31" s="279"/>
      <c r="AS31" s="279"/>
      <c r="AT31" s="279"/>
      <c r="AU31" s="279"/>
      <c r="AV31" s="279"/>
      <c r="AW31" s="279"/>
      <c r="AX31" s="279"/>
      <c r="AY31" s="279"/>
      <c r="AZ31" s="279"/>
      <c r="BA31" s="279"/>
      <c r="BB31" s="279"/>
      <c r="BC31" s="279"/>
      <c r="BD31" s="279"/>
      <c r="BE31" s="279"/>
      <c r="BF31" s="279"/>
      <c r="BG31" s="279"/>
      <c r="BH31" s="279"/>
      <c r="BI31" s="279"/>
      <c r="BJ31" s="279"/>
      <c r="BK31" s="279"/>
      <c r="BL31" s="279"/>
      <c r="BM31" s="279"/>
      <c r="BN31" s="279"/>
      <c r="BO31" s="279"/>
      <c r="BP31" s="279"/>
      <c r="BQ31" s="279"/>
      <c r="BR31" s="279"/>
      <c r="BS31" s="279"/>
      <c r="BT31" s="279"/>
      <c r="BU31" s="279"/>
      <c r="BV31" s="279"/>
      <c r="BW31" s="279"/>
      <c r="BX31" s="279"/>
      <c r="BY31" s="279"/>
      <c r="BZ31" s="279"/>
      <c r="CA31" s="279"/>
      <c r="CB31" s="279"/>
      <c r="CC31" s="279"/>
      <c r="CD31" s="279"/>
      <c r="CE31" s="279"/>
      <c r="CF31" s="279"/>
      <c r="CG31" s="279"/>
      <c r="CH31" s="279"/>
      <c r="CI31" s="279"/>
      <c r="CJ31" s="279"/>
      <c r="CK31" s="279"/>
      <c r="CL31" s="279"/>
      <c r="CM31" s="279"/>
      <c r="CN31" s="279"/>
      <c r="CO31" s="279"/>
      <c r="CP31" s="279"/>
      <c r="CQ31" s="279"/>
      <c r="CR31" s="279"/>
      <c r="CS31" s="279"/>
      <c r="CT31" s="279"/>
      <c r="CU31" s="279"/>
      <c r="CV31" s="279"/>
      <c r="CW31" s="279"/>
      <c r="CX31" s="279"/>
      <c r="CY31" s="279"/>
      <c r="CZ31" s="279"/>
      <c r="DA31" s="279"/>
      <c r="DB31" s="279"/>
      <c r="DC31" s="279"/>
      <c r="DD31" s="279"/>
      <c r="DE31" s="279"/>
      <c r="DF31" s="279"/>
      <c r="DG31" s="279"/>
      <c r="DH31" s="279"/>
      <c r="DI31" s="279"/>
      <c r="DJ31" s="279"/>
      <c r="DK31" s="279"/>
      <c r="DL31" s="279"/>
      <c r="DM31" s="279"/>
      <c r="DN31" s="279"/>
      <c r="DO31" s="279"/>
      <c r="DP31" s="279"/>
      <c r="DQ31" s="279"/>
      <c r="DR31" s="279"/>
      <c r="DS31" s="279"/>
      <c r="DT31" s="279"/>
      <c r="DU31" s="279"/>
      <c r="DV31" s="279"/>
      <c r="DW31" s="279"/>
      <c r="DX31" s="279"/>
      <c r="DY31" s="279"/>
      <c r="DZ31" s="279"/>
      <c r="EA31" s="279"/>
      <c r="EB31" s="279"/>
      <c r="EC31" s="279"/>
      <c r="ED31" s="279"/>
      <c r="EE31" s="279"/>
      <c r="EF31" s="279"/>
      <c r="EG31" s="279"/>
      <c r="EH31" s="279"/>
      <c r="EI31" s="279"/>
      <c r="EJ31" s="279"/>
      <c r="EK31" s="279"/>
      <c r="EL31" s="279"/>
      <c r="EM31" s="279"/>
      <c r="EN31" s="279"/>
      <c r="EO31" s="279"/>
      <c r="EP31" s="279"/>
      <c r="EQ31" s="279"/>
      <c r="ER31" s="279"/>
      <c r="ES31" s="279"/>
      <c r="ET31" s="279"/>
      <c r="EU31" s="279"/>
      <c r="EV31" s="279"/>
      <c r="EW31" s="279"/>
      <c r="EX31" s="279"/>
      <c r="EY31" s="279"/>
      <c r="EZ31" s="279"/>
      <c r="FA31" s="279"/>
      <c r="FB31" s="279"/>
      <c r="FC31" s="279"/>
      <c r="FD31" s="279"/>
      <c r="FE31" s="279"/>
      <c r="FF31" s="279"/>
      <c r="FG31" s="279"/>
      <c r="FH31" s="279"/>
      <c r="FI31" s="279"/>
      <c r="FJ31" s="279"/>
      <c r="FK31" s="279"/>
      <c r="FL31" s="279"/>
      <c r="FM31" s="279"/>
      <c r="FN31" s="279"/>
      <c r="FO31" s="279"/>
      <c r="FP31" s="279"/>
      <c r="FQ31" s="279"/>
      <c r="FR31" s="279"/>
      <c r="FS31" s="279"/>
      <c r="FT31" s="279"/>
      <c r="FU31" s="279"/>
      <c r="FV31" s="279"/>
      <c r="FW31" s="279"/>
      <c r="FX31" s="279"/>
      <c r="FY31" s="279"/>
      <c r="FZ31" s="279"/>
      <c r="GA31" s="279"/>
      <c r="GB31" s="279"/>
      <c r="GC31" s="279"/>
      <c r="GD31" s="279"/>
      <c r="GE31" s="279"/>
      <c r="GF31" s="279"/>
      <c r="GG31" s="279"/>
      <c r="GH31" s="279"/>
      <c r="GI31" s="279"/>
      <c r="GJ31" s="279"/>
      <c r="GK31" s="279"/>
      <c r="GL31" s="279"/>
      <c r="GM31" s="279"/>
      <c r="GN31" s="279"/>
      <c r="GO31" s="279"/>
      <c r="GP31" s="279"/>
      <c r="GQ31" s="279"/>
      <c r="GR31" s="279"/>
      <c r="GS31" s="279"/>
      <c r="GT31" s="279"/>
      <c r="GU31" s="279"/>
      <c r="GV31" s="279"/>
      <c r="GW31" s="279"/>
      <c r="GX31" s="279"/>
      <c r="GY31" s="279"/>
      <c r="GZ31" s="279"/>
      <c r="HA31" s="279"/>
      <c r="HB31" s="279"/>
      <c r="HC31" s="279"/>
      <c r="HD31" s="279"/>
      <c r="HE31" s="279"/>
      <c r="HF31" s="279"/>
      <c r="HG31" s="279"/>
      <c r="HH31" s="279"/>
      <c r="HI31" s="279"/>
      <c r="HJ31" s="279"/>
      <c r="HK31" s="279"/>
      <c r="HL31" s="279"/>
      <c r="HM31" s="279"/>
      <c r="HN31" s="279"/>
      <c r="HO31" s="279"/>
      <c r="HP31" s="279"/>
      <c r="HQ31" s="279"/>
      <c r="HR31" s="279"/>
      <c r="HS31" s="279"/>
      <c r="HT31" s="279"/>
      <c r="HU31" s="279"/>
      <c r="HV31" s="279"/>
      <c r="HW31" s="279"/>
      <c r="HX31" s="279"/>
      <c r="HY31" s="279"/>
      <c r="HZ31" s="279"/>
      <c r="IA31" s="279"/>
      <c r="IB31" s="279"/>
      <c r="IC31" s="279"/>
      <c r="ID31" s="279"/>
      <c r="IE31" s="279"/>
      <c r="IF31" s="279"/>
      <c r="IG31" s="279"/>
      <c r="IH31" s="279"/>
      <c r="II31" s="279"/>
      <c r="IJ31" s="279"/>
      <c r="IK31" s="279"/>
      <c r="IL31" s="279"/>
      <c r="IM31" s="279"/>
      <c r="IN31" s="279"/>
      <c r="IO31" s="279"/>
      <c r="IP31" s="279"/>
      <c r="IQ31" s="279"/>
      <c r="IR31" s="279"/>
      <c r="IS31" s="279"/>
      <c r="IT31" s="279"/>
      <c r="IU31" s="279"/>
      <c r="IV31" s="279"/>
      <c r="IW31" s="279"/>
      <c r="IX31" s="279"/>
      <c r="IY31" s="279"/>
    </row>
    <row r="32" spans="1:259" s="262" customFormat="1" ht="24" customHeight="1">
      <c r="A32" s="279"/>
      <c r="B32" s="279"/>
      <c r="C32" s="279"/>
      <c r="D32" s="279"/>
      <c r="E32" s="279"/>
      <c r="F32" s="279"/>
      <c r="G32" s="279"/>
      <c r="H32" s="279"/>
      <c r="I32" s="279"/>
      <c r="J32" s="279"/>
      <c r="K32" s="279"/>
      <c r="L32" s="279"/>
      <c r="M32" s="279"/>
      <c r="N32" s="279"/>
      <c r="O32" s="279"/>
      <c r="P32" s="279"/>
      <c r="Q32" s="279"/>
      <c r="R32" s="279"/>
      <c r="S32" s="279"/>
      <c r="T32" s="279"/>
      <c r="U32" s="279"/>
      <c r="V32" s="279"/>
      <c r="W32" s="279"/>
      <c r="X32" s="279"/>
      <c r="Y32" s="279"/>
      <c r="Z32" s="279"/>
      <c r="AA32" s="279"/>
      <c r="AB32" s="279"/>
      <c r="AC32" s="279"/>
      <c r="AD32" s="279"/>
      <c r="AE32" s="279"/>
      <c r="AF32" s="279"/>
      <c r="AG32" s="279"/>
      <c r="AH32" s="279"/>
      <c r="AI32" s="279"/>
      <c r="AJ32" s="279"/>
      <c r="AK32" s="279"/>
      <c r="AL32" s="279"/>
      <c r="AM32" s="279"/>
      <c r="AN32" s="279"/>
      <c r="AO32" s="279"/>
      <c r="AP32" s="279"/>
      <c r="AQ32" s="279"/>
      <c r="AR32" s="279"/>
      <c r="AS32" s="279"/>
      <c r="AT32" s="279"/>
      <c r="AU32" s="279"/>
      <c r="AV32" s="279"/>
      <c r="AW32" s="279"/>
      <c r="AX32" s="279"/>
      <c r="AY32" s="279"/>
      <c r="AZ32" s="279"/>
      <c r="BA32" s="279"/>
      <c r="BB32" s="279"/>
      <c r="BC32" s="279"/>
      <c r="BD32" s="279"/>
      <c r="BE32" s="279"/>
      <c r="BF32" s="279"/>
      <c r="BG32" s="279"/>
      <c r="BH32" s="279"/>
      <c r="BI32" s="279"/>
      <c r="BJ32" s="279"/>
      <c r="BK32" s="279"/>
      <c r="BL32" s="279"/>
      <c r="BM32" s="279"/>
      <c r="BN32" s="279"/>
      <c r="BO32" s="279"/>
      <c r="BP32" s="279"/>
      <c r="BQ32" s="279"/>
      <c r="BR32" s="279"/>
      <c r="BS32" s="279"/>
      <c r="BT32" s="279"/>
      <c r="BU32" s="279"/>
      <c r="BV32" s="279"/>
      <c r="BW32" s="279"/>
      <c r="BX32" s="279"/>
      <c r="BY32" s="279"/>
      <c r="BZ32" s="279"/>
      <c r="CA32" s="279"/>
      <c r="CB32" s="279"/>
      <c r="CC32" s="279"/>
      <c r="CD32" s="279"/>
      <c r="CE32" s="279"/>
      <c r="CF32" s="279"/>
      <c r="CG32" s="279"/>
      <c r="CH32" s="279"/>
      <c r="CI32" s="279"/>
      <c r="CJ32" s="279"/>
      <c r="CK32" s="279"/>
      <c r="CL32" s="279"/>
      <c r="CM32" s="279"/>
      <c r="CN32" s="279"/>
      <c r="CO32" s="279"/>
      <c r="CP32" s="279"/>
      <c r="CQ32" s="279"/>
      <c r="CR32" s="279"/>
      <c r="CS32" s="279"/>
      <c r="CT32" s="279"/>
      <c r="CU32" s="279"/>
      <c r="CV32" s="279"/>
      <c r="CW32" s="279"/>
      <c r="CX32" s="279"/>
      <c r="CY32" s="279"/>
      <c r="CZ32" s="279"/>
      <c r="DA32" s="279"/>
      <c r="DB32" s="279"/>
      <c r="DC32" s="279"/>
      <c r="DD32" s="279"/>
      <c r="DE32" s="279"/>
      <c r="DF32" s="279"/>
      <c r="DG32" s="279"/>
      <c r="DH32" s="279"/>
      <c r="DI32" s="279"/>
      <c r="DJ32" s="279"/>
      <c r="DK32" s="279"/>
      <c r="DL32" s="279"/>
      <c r="DM32" s="279"/>
      <c r="DN32" s="279"/>
      <c r="DO32" s="279"/>
      <c r="DP32" s="279"/>
      <c r="DQ32" s="279"/>
      <c r="DR32" s="279"/>
      <c r="DS32" s="279"/>
      <c r="DT32" s="279"/>
      <c r="DU32" s="279"/>
      <c r="DV32" s="279"/>
      <c r="DW32" s="279"/>
      <c r="DX32" s="279"/>
      <c r="DY32" s="279"/>
      <c r="DZ32" s="279"/>
      <c r="EA32" s="279"/>
      <c r="EB32" s="279"/>
      <c r="EC32" s="279"/>
      <c r="ED32" s="279"/>
      <c r="EE32" s="279"/>
      <c r="EF32" s="279"/>
      <c r="EG32" s="279"/>
      <c r="EH32" s="279"/>
      <c r="EI32" s="279"/>
      <c r="EJ32" s="279"/>
      <c r="EK32" s="279"/>
      <c r="EL32" s="279"/>
      <c r="EM32" s="279"/>
      <c r="EN32" s="279"/>
      <c r="EO32" s="279"/>
      <c r="EP32" s="279"/>
      <c r="EQ32" s="279"/>
      <c r="ER32" s="279"/>
      <c r="ES32" s="279"/>
      <c r="ET32" s="279"/>
      <c r="EU32" s="279"/>
      <c r="EV32" s="279"/>
      <c r="EW32" s="279"/>
      <c r="EX32" s="279"/>
      <c r="EY32" s="279"/>
      <c r="EZ32" s="279"/>
      <c r="FA32" s="279"/>
      <c r="FB32" s="279"/>
      <c r="FC32" s="279"/>
      <c r="FD32" s="279"/>
      <c r="FE32" s="279"/>
      <c r="FF32" s="279"/>
      <c r="FG32" s="279"/>
      <c r="FH32" s="279"/>
      <c r="FI32" s="279"/>
      <c r="FJ32" s="279"/>
      <c r="FK32" s="279"/>
      <c r="FL32" s="279"/>
      <c r="FM32" s="279"/>
      <c r="FN32" s="279"/>
      <c r="FO32" s="279"/>
      <c r="FP32" s="279"/>
      <c r="FQ32" s="279"/>
      <c r="FR32" s="279"/>
      <c r="FS32" s="279"/>
      <c r="FT32" s="279"/>
      <c r="FU32" s="279"/>
      <c r="FV32" s="279"/>
      <c r="FW32" s="279"/>
      <c r="FX32" s="279"/>
      <c r="FY32" s="279"/>
      <c r="FZ32" s="279"/>
      <c r="GA32" s="279"/>
      <c r="GB32" s="279"/>
      <c r="GC32" s="279"/>
      <c r="GD32" s="279"/>
      <c r="GE32" s="279"/>
      <c r="GF32" s="279"/>
      <c r="GG32" s="279"/>
      <c r="GH32" s="279"/>
      <c r="GI32" s="279"/>
      <c r="GJ32" s="279"/>
      <c r="GK32" s="279"/>
      <c r="GL32" s="279"/>
      <c r="GM32" s="279"/>
      <c r="GN32" s="279"/>
      <c r="GO32" s="279"/>
      <c r="GP32" s="279"/>
      <c r="GQ32" s="279"/>
      <c r="GR32" s="279"/>
      <c r="GS32" s="279"/>
      <c r="GT32" s="279"/>
      <c r="GU32" s="279"/>
      <c r="GV32" s="279"/>
      <c r="GW32" s="279"/>
      <c r="GX32" s="279"/>
      <c r="GY32" s="279"/>
      <c r="GZ32" s="279"/>
      <c r="HA32" s="279"/>
      <c r="HB32" s="279"/>
      <c r="HC32" s="279"/>
      <c r="HD32" s="279"/>
      <c r="HE32" s="279"/>
      <c r="HF32" s="279"/>
      <c r="HG32" s="279"/>
      <c r="HH32" s="279"/>
      <c r="HI32" s="279"/>
      <c r="HJ32" s="279"/>
      <c r="HK32" s="279"/>
      <c r="HL32" s="279"/>
      <c r="HM32" s="279"/>
      <c r="HN32" s="279"/>
      <c r="HO32" s="279"/>
      <c r="HP32" s="279"/>
      <c r="HQ32" s="279"/>
      <c r="HR32" s="279"/>
      <c r="HS32" s="279"/>
      <c r="HT32" s="279"/>
      <c r="HU32" s="279"/>
      <c r="HV32" s="279"/>
      <c r="HW32" s="279"/>
      <c r="HX32" s="279"/>
      <c r="HY32" s="279"/>
      <c r="HZ32" s="279"/>
      <c r="IA32" s="279"/>
      <c r="IB32" s="279"/>
      <c r="IC32" s="279"/>
      <c r="ID32" s="279"/>
      <c r="IE32" s="279"/>
      <c r="IF32" s="279"/>
      <c r="IG32" s="279"/>
      <c r="IH32" s="279"/>
      <c r="II32" s="279"/>
      <c r="IJ32" s="279"/>
      <c r="IK32" s="279"/>
      <c r="IL32" s="279"/>
      <c r="IM32" s="279"/>
      <c r="IN32" s="279"/>
      <c r="IO32" s="279"/>
      <c r="IP32" s="279"/>
      <c r="IQ32" s="279"/>
      <c r="IR32" s="279"/>
      <c r="IS32" s="279"/>
      <c r="IT32" s="279"/>
      <c r="IU32" s="279"/>
      <c r="IV32" s="279"/>
      <c r="IW32" s="279"/>
      <c r="IX32" s="279"/>
      <c r="IY32" s="279"/>
    </row>
    <row r="33" spans="1:259" s="262" customFormat="1" ht="24" customHeight="1">
      <c r="A33" s="279"/>
      <c r="B33" s="279"/>
      <c r="C33" s="279"/>
      <c r="D33" s="279"/>
      <c r="E33" s="279"/>
      <c r="F33" s="279"/>
      <c r="G33" s="279"/>
      <c r="H33" s="279"/>
      <c r="I33" s="279"/>
      <c r="J33" s="279"/>
      <c r="K33" s="279"/>
      <c r="L33" s="279"/>
      <c r="M33" s="279"/>
      <c r="N33" s="279"/>
      <c r="O33" s="279"/>
      <c r="P33" s="279"/>
      <c r="Q33" s="279"/>
      <c r="R33" s="279"/>
      <c r="S33" s="279"/>
      <c r="T33" s="279"/>
      <c r="U33" s="279"/>
      <c r="V33" s="279"/>
      <c r="W33" s="279"/>
      <c r="X33" s="279"/>
      <c r="Y33" s="279"/>
      <c r="Z33" s="279"/>
      <c r="AA33" s="279"/>
      <c r="AB33" s="279"/>
      <c r="AC33" s="279"/>
      <c r="AD33" s="279"/>
      <c r="AE33" s="279"/>
      <c r="AF33" s="279"/>
      <c r="AG33" s="279"/>
      <c r="AH33" s="279"/>
      <c r="AI33" s="279"/>
      <c r="AJ33" s="279"/>
      <c r="AK33" s="279"/>
      <c r="AL33" s="279"/>
      <c r="AM33" s="279"/>
      <c r="AN33" s="279"/>
      <c r="AO33" s="279"/>
      <c r="AP33" s="279"/>
      <c r="AQ33" s="279"/>
      <c r="AR33" s="279"/>
      <c r="AS33" s="279"/>
      <c r="AT33" s="279"/>
      <c r="AU33" s="279"/>
      <c r="AV33" s="279"/>
      <c r="AW33" s="279"/>
      <c r="AX33" s="279"/>
      <c r="AY33" s="279"/>
      <c r="AZ33" s="279"/>
      <c r="BA33" s="279"/>
      <c r="BB33" s="279"/>
      <c r="BC33" s="279"/>
      <c r="BD33" s="279"/>
      <c r="BE33" s="279"/>
      <c r="BF33" s="279"/>
      <c r="BG33" s="279"/>
      <c r="BH33" s="279"/>
      <c r="BI33" s="279"/>
      <c r="BJ33" s="279"/>
      <c r="BK33" s="279"/>
      <c r="BL33" s="279"/>
      <c r="BM33" s="279"/>
      <c r="BN33" s="279"/>
      <c r="BO33" s="279"/>
      <c r="BP33" s="279"/>
      <c r="BQ33" s="279"/>
      <c r="BR33" s="279"/>
      <c r="BS33" s="279"/>
      <c r="BT33" s="279"/>
      <c r="BU33" s="279"/>
      <c r="BV33" s="279"/>
      <c r="BW33" s="279"/>
      <c r="BX33" s="279"/>
      <c r="BY33" s="279"/>
      <c r="BZ33" s="279"/>
      <c r="CA33" s="279"/>
      <c r="CB33" s="279"/>
      <c r="CC33" s="279"/>
      <c r="CD33" s="279"/>
      <c r="CE33" s="279"/>
      <c r="CF33" s="279"/>
      <c r="CG33" s="279"/>
      <c r="CH33" s="279"/>
      <c r="CI33" s="279"/>
      <c r="CJ33" s="279"/>
      <c r="CK33" s="279"/>
      <c r="CL33" s="279"/>
      <c r="CM33" s="279"/>
      <c r="CN33" s="279"/>
      <c r="CO33" s="279"/>
      <c r="CP33" s="279"/>
      <c r="CQ33" s="279"/>
      <c r="CR33" s="279"/>
      <c r="CS33" s="279"/>
      <c r="CT33" s="279"/>
      <c r="CU33" s="279"/>
      <c r="CV33" s="279"/>
      <c r="CW33" s="279"/>
      <c r="CX33" s="279"/>
      <c r="CY33" s="279"/>
      <c r="CZ33" s="279"/>
      <c r="DA33" s="279"/>
      <c r="DB33" s="279"/>
      <c r="DC33" s="279"/>
      <c r="DD33" s="279"/>
      <c r="DE33" s="279"/>
      <c r="DF33" s="279"/>
      <c r="DG33" s="279"/>
      <c r="DH33" s="279"/>
      <c r="DI33" s="279"/>
      <c r="DJ33" s="279"/>
      <c r="DK33" s="279"/>
      <c r="DL33" s="279"/>
      <c r="DM33" s="279"/>
      <c r="DN33" s="279"/>
      <c r="DO33" s="279"/>
      <c r="DP33" s="279"/>
      <c r="DQ33" s="279"/>
      <c r="DR33" s="279"/>
      <c r="DS33" s="279"/>
      <c r="DT33" s="279"/>
      <c r="DU33" s="279"/>
      <c r="DV33" s="279"/>
      <c r="DW33" s="279"/>
      <c r="DX33" s="279"/>
      <c r="DY33" s="279"/>
      <c r="DZ33" s="279"/>
      <c r="EA33" s="279"/>
      <c r="EB33" s="279"/>
      <c r="EC33" s="279"/>
      <c r="ED33" s="279"/>
      <c r="EE33" s="279"/>
      <c r="EF33" s="279"/>
      <c r="EG33" s="279"/>
      <c r="EH33" s="279"/>
      <c r="EI33" s="279"/>
      <c r="EJ33" s="279"/>
      <c r="EK33" s="279"/>
      <c r="EL33" s="279"/>
      <c r="EM33" s="279"/>
      <c r="EN33" s="279"/>
      <c r="EO33" s="279"/>
      <c r="EP33" s="279"/>
      <c r="EQ33" s="279"/>
      <c r="ER33" s="279"/>
      <c r="ES33" s="279"/>
      <c r="ET33" s="279"/>
      <c r="EU33" s="279"/>
      <c r="EV33" s="279"/>
      <c r="EW33" s="279"/>
      <c r="EX33" s="279"/>
      <c r="EY33" s="279"/>
      <c r="EZ33" s="279"/>
      <c r="FA33" s="279"/>
      <c r="FB33" s="279"/>
      <c r="FC33" s="279"/>
      <c r="FD33" s="279"/>
      <c r="FE33" s="279"/>
      <c r="FF33" s="279"/>
      <c r="FG33" s="279"/>
      <c r="FH33" s="279"/>
      <c r="FI33" s="279"/>
      <c r="FJ33" s="279"/>
      <c r="FK33" s="279"/>
      <c r="FL33" s="279"/>
      <c r="FM33" s="279"/>
      <c r="FN33" s="279"/>
      <c r="FO33" s="279"/>
      <c r="FP33" s="279"/>
      <c r="FQ33" s="279"/>
      <c r="FR33" s="279"/>
      <c r="FS33" s="279"/>
      <c r="FT33" s="279"/>
      <c r="FU33" s="279"/>
      <c r="FV33" s="279"/>
      <c r="FW33" s="279"/>
      <c r="FX33" s="279"/>
      <c r="FY33" s="279"/>
      <c r="FZ33" s="279"/>
      <c r="GA33" s="279"/>
      <c r="GB33" s="279"/>
      <c r="GC33" s="279"/>
      <c r="GD33" s="279"/>
      <c r="GE33" s="279"/>
      <c r="GF33" s="279"/>
      <c r="GG33" s="279"/>
      <c r="GH33" s="279"/>
      <c r="GI33" s="279"/>
      <c r="GJ33" s="279"/>
      <c r="GK33" s="279"/>
      <c r="GL33" s="279"/>
      <c r="GM33" s="279"/>
      <c r="GN33" s="279"/>
      <c r="GO33" s="279"/>
      <c r="GP33" s="279"/>
      <c r="GQ33" s="279"/>
      <c r="GR33" s="279"/>
      <c r="GS33" s="279"/>
      <c r="GT33" s="279"/>
      <c r="GU33" s="279"/>
      <c r="GV33" s="279"/>
      <c r="GW33" s="279"/>
      <c r="GX33" s="279"/>
      <c r="GY33" s="279"/>
      <c r="GZ33" s="279"/>
      <c r="HA33" s="279"/>
      <c r="HB33" s="279"/>
      <c r="HC33" s="279"/>
      <c r="HD33" s="279"/>
      <c r="HE33" s="279"/>
      <c r="HF33" s="279"/>
      <c r="HG33" s="279"/>
      <c r="HH33" s="279"/>
      <c r="HI33" s="279"/>
      <c r="HJ33" s="279"/>
      <c r="HK33" s="279"/>
      <c r="HL33" s="279"/>
      <c r="HM33" s="279"/>
      <c r="HN33" s="279"/>
      <c r="HO33" s="279"/>
      <c r="HP33" s="279"/>
      <c r="HQ33" s="279"/>
      <c r="HR33" s="279"/>
      <c r="HS33" s="279"/>
      <c r="HT33" s="279"/>
      <c r="HU33" s="279"/>
      <c r="HV33" s="279"/>
      <c r="HW33" s="279"/>
      <c r="HX33" s="279"/>
      <c r="HY33" s="279"/>
      <c r="HZ33" s="279"/>
      <c r="IA33" s="279"/>
      <c r="IB33" s="279"/>
      <c r="IC33" s="279"/>
      <c r="ID33" s="279"/>
      <c r="IE33" s="279"/>
      <c r="IF33" s="279"/>
      <c r="IG33" s="279"/>
      <c r="IH33" s="279"/>
      <c r="II33" s="279"/>
      <c r="IJ33" s="279"/>
      <c r="IK33" s="279"/>
      <c r="IL33" s="279"/>
      <c r="IM33" s="279"/>
      <c r="IN33" s="279"/>
      <c r="IO33" s="279"/>
      <c r="IP33" s="279"/>
      <c r="IQ33" s="279"/>
      <c r="IR33" s="279"/>
      <c r="IS33" s="279"/>
      <c r="IT33" s="279"/>
      <c r="IU33" s="279"/>
      <c r="IV33" s="279"/>
      <c r="IW33" s="279"/>
      <c r="IX33" s="279"/>
      <c r="IY33" s="279"/>
    </row>
    <row r="34" spans="1:259" s="262" customFormat="1" ht="24" customHeight="1">
      <c r="A34" s="279"/>
      <c r="B34" s="279"/>
      <c r="C34" s="279"/>
      <c r="D34" s="279"/>
      <c r="E34" s="279"/>
      <c r="F34" s="279"/>
      <c r="G34" s="279"/>
      <c r="H34" s="279"/>
      <c r="I34" s="279"/>
      <c r="J34" s="279"/>
      <c r="K34" s="279"/>
      <c r="L34" s="279"/>
      <c r="M34" s="279"/>
      <c r="N34" s="279"/>
      <c r="O34" s="279"/>
      <c r="P34" s="279"/>
      <c r="Q34" s="279"/>
      <c r="R34" s="279"/>
      <c r="S34" s="279"/>
      <c r="T34" s="279"/>
      <c r="U34" s="279"/>
      <c r="V34" s="279"/>
      <c r="W34" s="279"/>
      <c r="X34" s="279"/>
      <c r="Y34" s="279"/>
      <c r="Z34" s="279"/>
      <c r="AA34" s="279"/>
      <c r="AB34" s="279"/>
      <c r="AC34" s="279"/>
      <c r="AD34" s="279"/>
      <c r="AE34" s="279"/>
      <c r="AF34" s="279"/>
      <c r="AG34" s="279"/>
      <c r="AH34" s="279"/>
      <c r="AI34" s="279"/>
      <c r="AJ34" s="279"/>
      <c r="AK34" s="279"/>
      <c r="AL34" s="279"/>
      <c r="AM34" s="279"/>
      <c r="AN34" s="279"/>
      <c r="AO34" s="279"/>
      <c r="AP34" s="279"/>
      <c r="AQ34" s="279"/>
      <c r="AR34" s="279"/>
      <c r="AS34" s="279"/>
      <c r="AT34" s="279"/>
      <c r="AU34" s="279"/>
      <c r="AV34" s="279"/>
      <c r="AW34" s="279"/>
      <c r="AX34" s="279"/>
      <c r="AY34" s="279"/>
      <c r="AZ34" s="279"/>
      <c r="BA34" s="279"/>
      <c r="BB34" s="279"/>
      <c r="BC34" s="279"/>
      <c r="BD34" s="279"/>
      <c r="BE34" s="279"/>
      <c r="BF34" s="279"/>
      <c r="BG34" s="279"/>
      <c r="BH34" s="279"/>
      <c r="BI34" s="279"/>
      <c r="BJ34" s="279"/>
      <c r="BK34" s="279"/>
      <c r="BL34" s="279"/>
      <c r="BM34" s="279"/>
      <c r="BN34" s="279"/>
      <c r="BO34" s="279"/>
      <c r="BP34" s="279"/>
      <c r="BQ34" s="279"/>
      <c r="BR34" s="279"/>
      <c r="BS34" s="279"/>
      <c r="BT34" s="279"/>
      <c r="BU34" s="279"/>
      <c r="BV34" s="279"/>
      <c r="BW34" s="279"/>
      <c r="BX34" s="279"/>
      <c r="BY34" s="279"/>
      <c r="BZ34" s="279"/>
      <c r="CA34" s="279"/>
      <c r="CB34" s="279"/>
      <c r="CC34" s="279"/>
      <c r="CD34" s="279"/>
      <c r="CE34" s="279"/>
      <c r="CF34" s="279"/>
      <c r="CG34" s="279"/>
      <c r="CH34" s="279"/>
      <c r="CI34" s="279"/>
      <c r="CJ34" s="279"/>
      <c r="CK34" s="279"/>
      <c r="CL34" s="279"/>
      <c r="CM34" s="279"/>
      <c r="CN34" s="279"/>
      <c r="CO34" s="279"/>
      <c r="CP34" s="279"/>
      <c r="CQ34" s="279"/>
      <c r="CR34" s="279"/>
      <c r="CS34" s="279"/>
      <c r="CT34" s="279"/>
      <c r="CU34" s="279"/>
      <c r="CV34" s="279"/>
      <c r="CW34" s="279"/>
      <c r="CX34" s="279"/>
      <c r="CY34" s="279"/>
      <c r="CZ34" s="279"/>
      <c r="DA34" s="279"/>
      <c r="DB34" s="279"/>
      <c r="DC34" s="279"/>
      <c r="DD34" s="279"/>
      <c r="DE34" s="279"/>
      <c r="DF34" s="279"/>
      <c r="DG34" s="279"/>
      <c r="DH34" s="279"/>
      <c r="DI34" s="279"/>
      <c r="DJ34" s="279"/>
      <c r="DK34" s="279"/>
      <c r="DL34" s="279"/>
      <c r="DM34" s="279"/>
      <c r="DN34" s="279"/>
      <c r="DO34" s="279"/>
      <c r="DP34" s="279"/>
      <c r="DQ34" s="279"/>
      <c r="DR34" s="279"/>
      <c r="DS34" s="279"/>
      <c r="DT34" s="279"/>
      <c r="DU34" s="279"/>
      <c r="DV34" s="279"/>
      <c r="DW34" s="279"/>
      <c r="DX34" s="279"/>
      <c r="DY34" s="279"/>
      <c r="DZ34" s="279"/>
      <c r="EA34" s="279"/>
      <c r="EB34" s="279"/>
      <c r="EC34" s="279"/>
      <c r="ED34" s="279"/>
      <c r="EE34" s="279"/>
      <c r="EF34" s="279"/>
      <c r="EG34" s="279"/>
      <c r="EH34" s="279"/>
      <c r="EI34" s="279"/>
      <c r="EJ34" s="279"/>
      <c r="EK34" s="279"/>
      <c r="EL34" s="279"/>
      <c r="EM34" s="279"/>
      <c r="EN34" s="279"/>
      <c r="EO34" s="279"/>
      <c r="EP34" s="279"/>
      <c r="EQ34" s="279"/>
      <c r="ER34" s="279"/>
      <c r="ES34" s="279"/>
      <c r="ET34" s="279"/>
      <c r="EU34" s="279"/>
      <c r="EV34" s="279"/>
      <c r="EW34" s="279"/>
      <c r="EX34" s="279"/>
      <c r="EY34" s="279"/>
      <c r="EZ34" s="279"/>
      <c r="FA34" s="279"/>
      <c r="FB34" s="279"/>
      <c r="FC34" s="279"/>
      <c r="FD34" s="279"/>
      <c r="FE34" s="279"/>
      <c r="FF34" s="279"/>
      <c r="FG34" s="279"/>
      <c r="FH34" s="279"/>
      <c r="FI34" s="279"/>
      <c r="FJ34" s="279"/>
      <c r="FK34" s="279"/>
      <c r="FL34" s="279"/>
      <c r="FM34" s="279"/>
      <c r="FN34" s="279"/>
      <c r="FO34" s="279"/>
      <c r="FP34" s="279"/>
      <c r="FQ34" s="279"/>
      <c r="FR34" s="279"/>
      <c r="FS34" s="279"/>
      <c r="FT34" s="279"/>
      <c r="FU34" s="279"/>
      <c r="FV34" s="279"/>
      <c r="FW34" s="279"/>
      <c r="FX34" s="279"/>
      <c r="FY34" s="279"/>
      <c r="FZ34" s="279"/>
      <c r="GA34" s="279"/>
      <c r="GB34" s="279"/>
      <c r="GC34" s="279"/>
      <c r="GD34" s="279"/>
      <c r="GE34" s="279"/>
      <c r="GF34" s="279"/>
      <c r="GG34" s="279"/>
      <c r="GH34" s="279"/>
      <c r="GI34" s="279"/>
      <c r="GJ34" s="279"/>
      <c r="GK34" s="279"/>
      <c r="GL34" s="279"/>
      <c r="GM34" s="279"/>
      <c r="GN34" s="279"/>
      <c r="GO34" s="279"/>
      <c r="GP34" s="279"/>
      <c r="GQ34" s="279"/>
      <c r="GR34" s="279"/>
      <c r="GS34" s="279"/>
      <c r="GT34" s="279"/>
      <c r="GU34" s="279"/>
      <c r="GV34" s="279"/>
      <c r="GW34" s="279"/>
      <c r="GX34" s="279"/>
      <c r="GY34" s="279"/>
      <c r="GZ34" s="279"/>
      <c r="HA34" s="279"/>
      <c r="HB34" s="279"/>
      <c r="HC34" s="279"/>
      <c r="HD34" s="279"/>
      <c r="HE34" s="279"/>
      <c r="HF34" s="279"/>
      <c r="HG34" s="279"/>
      <c r="HH34" s="279"/>
      <c r="HI34" s="279"/>
      <c r="HJ34" s="279"/>
      <c r="HK34" s="279"/>
      <c r="HL34" s="279"/>
      <c r="HM34" s="279"/>
      <c r="HN34" s="279"/>
      <c r="HO34" s="279"/>
      <c r="HP34" s="279"/>
      <c r="HQ34" s="279"/>
      <c r="HR34" s="279"/>
      <c r="HS34" s="279"/>
      <c r="HT34" s="279"/>
      <c r="HU34" s="279"/>
      <c r="HV34" s="279"/>
      <c r="HW34" s="279"/>
      <c r="HX34" s="279"/>
      <c r="HY34" s="279"/>
      <c r="HZ34" s="279"/>
      <c r="IA34" s="279"/>
      <c r="IB34" s="279"/>
      <c r="IC34" s="279"/>
      <c r="ID34" s="279"/>
      <c r="IE34" s="279"/>
      <c r="IF34" s="279"/>
      <c r="IG34" s="279"/>
      <c r="IH34" s="279"/>
      <c r="II34" s="279"/>
      <c r="IJ34" s="279"/>
      <c r="IK34" s="279"/>
      <c r="IL34" s="279"/>
      <c r="IM34" s="279"/>
      <c r="IN34" s="279"/>
      <c r="IO34" s="279"/>
      <c r="IP34" s="279"/>
      <c r="IQ34" s="279"/>
      <c r="IR34" s="279"/>
      <c r="IS34" s="279"/>
      <c r="IT34" s="279"/>
      <c r="IU34" s="279"/>
      <c r="IV34" s="279"/>
      <c r="IW34" s="279"/>
      <c r="IX34" s="279"/>
      <c r="IY34" s="279"/>
    </row>
    <row r="35" spans="1:259" s="262" customFormat="1" ht="24" customHeight="1">
      <c r="A35" s="279"/>
      <c r="B35" s="279"/>
      <c r="C35" s="279"/>
      <c r="D35" s="279"/>
      <c r="E35" s="279"/>
      <c r="F35" s="279"/>
      <c r="G35" s="279"/>
      <c r="H35" s="279"/>
      <c r="I35" s="279"/>
      <c r="J35" s="279"/>
      <c r="K35" s="279"/>
      <c r="L35" s="279"/>
      <c r="M35" s="279"/>
      <c r="N35" s="279"/>
      <c r="O35" s="279"/>
      <c r="P35" s="279"/>
      <c r="Q35" s="279"/>
      <c r="R35" s="279"/>
      <c r="S35" s="279"/>
      <c r="T35" s="279"/>
      <c r="U35" s="279"/>
      <c r="V35" s="279"/>
      <c r="W35" s="279"/>
      <c r="X35" s="279"/>
      <c r="Y35" s="279"/>
      <c r="Z35" s="279"/>
      <c r="AA35" s="279"/>
      <c r="AB35" s="279"/>
      <c r="AC35" s="279"/>
      <c r="AD35" s="279"/>
      <c r="AE35" s="279"/>
      <c r="AF35" s="279"/>
      <c r="AG35" s="279"/>
      <c r="AH35" s="279"/>
      <c r="AI35" s="279"/>
      <c r="AJ35" s="279"/>
      <c r="AK35" s="279"/>
      <c r="AL35" s="279"/>
      <c r="AM35" s="279"/>
      <c r="AN35" s="279"/>
      <c r="AO35" s="279"/>
      <c r="AP35" s="279"/>
      <c r="AQ35" s="279"/>
      <c r="AR35" s="279"/>
      <c r="AS35" s="279"/>
      <c r="AT35" s="279"/>
      <c r="AU35" s="279"/>
      <c r="AV35" s="279"/>
      <c r="AW35" s="279"/>
      <c r="AX35" s="279"/>
      <c r="AY35" s="279"/>
      <c r="AZ35" s="279"/>
      <c r="BA35" s="279"/>
      <c r="BB35" s="279"/>
      <c r="BC35" s="279"/>
      <c r="BD35" s="279"/>
      <c r="BE35" s="279"/>
      <c r="BF35" s="279"/>
      <c r="BG35" s="279"/>
      <c r="BH35" s="279"/>
      <c r="BI35" s="279"/>
      <c r="BJ35" s="279"/>
      <c r="BK35" s="279"/>
      <c r="BL35" s="279"/>
      <c r="BM35" s="279"/>
      <c r="BN35" s="279"/>
      <c r="BO35" s="279"/>
      <c r="BP35" s="279"/>
      <c r="BQ35" s="279"/>
      <c r="BR35" s="279"/>
      <c r="BS35" s="279"/>
      <c r="BT35" s="279"/>
      <c r="BU35" s="279"/>
      <c r="BV35" s="279"/>
      <c r="BW35" s="279"/>
      <c r="BX35" s="279"/>
      <c r="BY35" s="279"/>
      <c r="BZ35" s="279"/>
      <c r="CA35" s="279"/>
      <c r="CB35" s="279"/>
      <c r="CC35" s="279"/>
      <c r="CD35" s="279"/>
      <c r="CE35" s="279"/>
      <c r="CF35" s="279"/>
      <c r="CG35" s="279"/>
      <c r="CH35" s="279"/>
      <c r="CI35" s="279"/>
      <c r="CJ35" s="279"/>
      <c r="CK35" s="279"/>
      <c r="CL35" s="279"/>
      <c r="CM35" s="279"/>
      <c r="CN35" s="279"/>
      <c r="CO35" s="279"/>
      <c r="CP35" s="279"/>
      <c r="CQ35" s="279"/>
      <c r="CR35" s="279"/>
      <c r="CS35" s="279"/>
      <c r="CT35" s="279"/>
      <c r="CU35" s="279"/>
      <c r="CV35" s="279"/>
      <c r="CW35" s="279"/>
      <c r="CX35" s="279"/>
      <c r="CY35" s="279"/>
      <c r="CZ35" s="279"/>
      <c r="DA35" s="279"/>
      <c r="DB35" s="279"/>
      <c r="DC35" s="279"/>
      <c r="DD35" s="279"/>
      <c r="DE35" s="279"/>
      <c r="DF35" s="279"/>
      <c r="DG35" s="279"/>
      <c r="DH35" s="279"/>
      <c r="DI35" s="279"/>
      <c r="DJ35" s="279"/>
      <c r="DK35" s="279"/>
      <c r="DL35" s="279"/>
      <c r="DM35" s="279"/>
      <c r="DN35" s="279"/>
      <c r="DO35" s="279"/>
      <c r="DP35" s="279"/>
      <c r="DQ35" s="279"/>
      <c r="DR35" s="279"/>
      <c r="DS35" s="279"/>
      <c r="DT35" s="279"/>
      <c r="DU35" s="279"/>
      <c r="DV35" s="279"/>
      <c r="DW35" s="279"/>
      <c r="DX35" s="279"/>
      <c r="DY35" s="279"/>
      <c r="DZ35" s="279"/>
      <c r="EA35" s="279"/>
      <c r="EB35" s="279"/>
      <c r="EC35" s="279"/>
      <c r="ED35" s="279"/>
      <c r="EE35" s="279"/>
      <c r="EF35" s="279"/>
      <c r="EG35" s="279"/>
      <c r="EH35" s="279"/>
      <c r="EI35" s="279"/>
      <c r="EJ35" s="279"/>
      <c r="EK35" s="279"/>
      <c r="EL35" s="279"/>
      <c r="EM35" s="279"/>
      <c r="EN35" s="279"/>
      <c r="EO35" s="279"/>
      <c r="EP35" s="279"/>
      <c r="EQ35" s="279"/>
      <c r="ER35" s="279"/>
      <c r="ES35" s="279"/>
      <c r="ET35" s="279"/>
      <c r="EU35" s="279"/>
      <c r="EV35" s="279"/>
      <c r="EW35" s="279"/>
      <c r="EX35" s="279"/>
      <c r="EY35" s="279"/>
      <c r="EZ35" s="279"/>
      <c r="FA35" s="279"/>
      <c r="FB35" s="279"/>
      <c r="FC35" s="279"/>
      <c r="FD35" s="279"/>
      <c r="FE35" s="279"/>
      <c r="FF35" s="279"/>
      <c r="FG35" s="279"/>
      <c r="FH35" s="279"/>
      <c r="FI35" s="279"/>
      <c r="FJ35" s="279"/>
      <c r="FK35" s="279"/>
      <c r="FL35" s="279"/>
      <c r="FM35" s="279"/>
      <c r="FN35" s="279"/>
      <c r="FO35" s="279"/>
      <c r="FP35" s="279"/>
      <c r="FQ35" s="279"/>
      <c r="FR35" s="279"/>
      <c r="FS35" s="279"/>
      <c r="FT35" s="279"/>
      <c r="FU35" s="279"/>
      <c r="FV35" s="279"/>
      <c r="FW35" s="279"/>
      <c r="FX35" s="279"/>
      <c r="FY35" s="279"/>
      <c r="FZ35" s="279"/>
      <c r="GA35" s="279"/>
      <c r="GB35" s="279"/>
      <c r="GC35" s="279"/>
      <c r="GD35" s="279"/>
      <c r="GE35" s="279"/>
      <c r="GF35" s="279"/>
      <c r="GG35" s="279"/>
      <c r="GH35" s="279"/>
      <c r="GI35" s="279"/>
      <c r="GJ35" s="279"/>
      <c r="GK35" s="279"/>
      <c r="GL35" s="279"/>
      <c r="GM35" s="279"/>
      <c r="GN35" s="279"/>
      <c r="GO35" s="279"/>
      <c r="GP35" s="279"/>
      <c r="GQ35" s="279"/>
      <c r="GR35" s="279"/>
      <c r="GS35" s="279"/>
      <c r="GT35" s="279"/>
      <c r="GU35" s="279"/>
      <c r="GV35" s="279"/>
      <c r="GW35" s="279"/>
      <c r="GX35" s="279"/>
      <c r="GY35" s="279"/>
      <c r="GZ35" s="279"/>
      <c r="HA35" s="279"/>
      <c r="HB35" s="279"/>
      <c r="HC35" s="279"/>
      <c r="HD35" s="279"/>
      <c r="HE35" s="279"/>
      <c r="HF35" s="279"/>
      <c r="HG35" s="279"/>
      <c r="HH35" s="279"/>
      <c r="HI35" s="279"/>
      <c r="HJ35" s="279"/>
      <c r="HK35" s="279"/>
      <c r="HL35" s="279"/>
      <c r="HM35" s="279"/>
      <c r="HN35" s="279"/>
      <c r="HO35" s="279"/>
      <c r="HP35" s="279"/>
      <c r="HQ35" s="279"/>
      <c r="HR35" s="279"/>
      <c r="HS35" s="279"/>
      <c r="HT35" s="279"/>
      <c r="HU35" s="279"/>
      <c r="HV35" s="279"/>
      <c r="HW35" s="279"/>
      <c r="HX35" s="279"/>
      <c r="HY35" s="279"/>
      <c r="HZ35" s="279"/>
      <c r="IA35" s="279"/>
      <c r="IB35" s="279"/>
      <c r="IC35" s="279"/>
      <c r="ID35" s="279"/>
      <c r="IE35" s="279"/>
      <c r="IF35" s="279"/>
      <c r="IG35" s="279"/>
      <c r="IH35" s="279"/>
      <c r="II35" s="279"/>
      <c r="IJ35" s="279"/>
      <c r="IK35" s="279"/>
      <c r="IL35" s="279"/>
      <c r="IM35" s="279"/>
      <c r="IN35" s="279"/>
      <c r="IO35" s="279"/>
      <c r="IP35" s="279"/>
      <c r="IQ35" s="279"/>
      <c r="IR35" s="279"/>
      <c r="IS35" s="279"/>
      <c r="IT35" s="279"/>
      <c r="IU35" s="279"/>
      <c r="IV35" s="279"/>
      <c r="IW35" s="279"/>
      <c r="IX35" s="279"/>
      <c r="IY35" s="279"/>
    </row>
    <row r="36" spans="1:259" s="262" customFormat="1" ht="24" customHeight="1">
      <c r="A36" s="279"/>
      <c r="B36" s="279"/>
      <c r="C36" s="279"/>
      <c r="D36" s="279"/>
      <c r="E36" s="279"/>
      <c r="F36" s="279"/>
      <c r="G36" s="279"/>
      <c r="H36" s="279"/>
      <c r="I36" s="279"/>
      <c r="J36" s="279"/>
      <c r="K36" s="279"/>
      <c r="L36" s="279"/>
      <c r="M36" s="279"/>
      <c r="N36" s="279"/>
      <c r="O36" s="279"/>
      <c r="P36" s="279"/>
      <c r="Q36" s="279"/>
      <c r="R36" s="279"/>
      <c r="S36" s="279"/>
      <c r="T36" s="279"/>
      <c r="U36" s="279"/>
      <c r="V36" s="279"/>
      <c r="W36" s="279"/>
      <c r="X36" s="279"/>
      <c r="Y36" s="279"/>
      <c r="Z36" s="279"/>
      <c r="AA36" s="279"/>
      <c r="AB36" s="279"/>
      <c r="AC36" s="279"/>
      <c r="AD36" s="279"/>
      <c r="AE36" s="279"/>
      <c r="AF36" s="279"/>
      <c r="AG36" s="279"/>
      <c r="AH36" s="279"/>
      <c r="AI36" s="279"/>
      <c r="AJ36" s="279"/>
      <c r="AK36" s="279"/>
      <c r="AL36" s="279"/>
      <c r="AM36" s="279"/>
      <c r="AN36" s="279"/>
      <c r="AO36" s="279"/>
      <c r="AP36" s="279"/>
      <c r="AQ36" s="279"/>
      <c r="AR36" s="279"/>
      <c r="AS36" s="279"/>
      <c r="AT36" s="279"/>
      <c r="AU36" s="279"/>
      <c r="AV36" s="279"/>
      <c r="AW36" s="279"/>
      <c r="AX36" s="279"/>
      <c r="AY36" s="279"/>
      <c r="AZ36" s="279"/>
      <c r="BA36" s="279"/>
      <c r="BB36" s="279"/>
      <c r="BC36" s="279"/>
      <c r="BD36" s="279"/>
      <c r="BE36" s="279"/>
      <c r="BF36" s="279"/>
      <c r="BG36" s="279"/>
      <c r="BH36" s="279"/>
      <c r="BI36" s="279"/>
      <c r="BJ36" s="279"/>
      <c r="BK36" s="279"/>
      <c r="BL36" s="279"/>
      <c r="BM36" s="279"/>
      <c r="BN36" s="279"/>
      <c r="BO36" s="279"/>
      <c r="BP36" s="279"/>
      <c r="BQ36" s="279"/>
      <c r="BR36" s="279"/>
      <c r="BS36" s="279"/>
      <c r="BT36" s="279"/>
      <c r="BU36" s="279"/>
      <c r="BV36" s="279"/>
      <c r="BW36" s="279"/>
      <c r="BX36" s="279"/>
      <c r="BY36" s="279"/>
      <c r="BZ36" s="279"/>
      <c r="CA36" s="279"/>
      <c r="CB36" s="279"/>
      <c r="CC36" s="279"/>
      <c r="CD36" s="279"/>
      <c r="CE36" s="279"/>
      <c r="CF36" s="279"/>
      <c r="CG36" s="279"/>
      <c r="CH36" s="279"/>
      <c r="CI36" s="279"/>
      <c r="CJ36" s="279"/>
      <c r="CK36" s="279"/>
      <c r="CL36" s="279"/>
      <c r="CM36" s="279"/>
      <c r="CN36" s="279"/>
      <c r="CO36" s="279"/>
      <c r="CP36" s="279"/>
      <c r="CQ36" s="279"/>
      <c r="CR36" s="279"/>
      <c r="CS36" s="279"/>
      <c r="CT36" s="279"/>
      <c r="CU36" s="279"/>
      <c r="CV36" s="279"/>
      <c r="CW36" s="279"/>
      <c r="CX36" s="279"/>
      <c r="CY36" s="279"/>
      <c r="CZ36" s="279"/>
      <c r="DA36" s="279"/>
      <c r="DB36" s="279"/>
      <c r="DC36" s="279"/>
      <c r="DD36" s="279"/>
      <c r="DE36" s="279"/>
      <c r="DF36" s="279"/>
      <c r="DG36" s="279"/>
      <c r="DH36" s="279"/>
      <c r="DI36" s="279"/>
      <c r="DJ36" s="279"/>
      <c r="DK36" s="279"/>
      <c r="DL36" s="279"/>
      <c r="DM36" s="279"/>
      <c r="DN36" s="279"/>
      <c r="DO36" s="279"/>
      <c r="DP36" s="279"/>
      <c r="DQ36" s="279"/>
      <c r="DR36" s="279"/>
      <c r="DS36" s="279"/>
      <c r="DT36" s="279"/>
      <c r="DU36" s="279"/>
      <c r="DV36" s="279"/>
      <c r="DW36" s="279"/>
      <c r="DX36" s="279"/>
      <c r="DY36" s="279"/>
      <c r="DZ36" s="279"/>
      <c r="EA36" s="279"/>
      <c r="EB36" s="279"/>
      <c r="EC36" s="279"/>
      <c r="ED36" s="279"/>
      <c r="EE36" s="279"/>
      <c r="EF36" s="279"/>
      <c r="EG36" s="279"/>
      <c r="EH36" s="279"/>
      <c r="EI36" s="279"/>
      <c r="EJ36" s="279"/>
      <c r="EK36" s="279"/>
      <c r="EL36" s="279"/>
      <c r="EM36" s="279"/>
      <c r="EN36" s="279"/>
      <c r="EO36" s="279"/>
      <c r="EP36" s="279"/>
      <c r="EQ36" s="279"/>
      <c r="ER36" s="279"/>
      <c r="ES36" s="279"/>
      <c r="ET36" s="279"/>
      <c r="EU36" s="279"/>
      <c r="EV36" s="279"/>
      <c r="EW36" s="279"/>
      <c r="EX36" s="279"/>
      <c r="EY36" s="279"/>
      <c r="EZ36" s="279"/>
      <c r="FA36" s="279"/>
      <c r="FB36" s="279"/>
      <c r="FC36" s="279"/>
      <c r="FD36" s="279"/>
      <c r="FE36" s="279"/>
      <c r="FF36" s="279"/>
      <c r="FG36" s="279"/>
      <c r="FH36" s="279"/>
      <c r="FI36" s="279"/>
      <c r="FJ36" s="279"/>
      <c r="FK36" s="279"/>
      <c r="FL36" s="279"/>
      <c r="FM36" s="279"/>
      <c r="FN36" s="279"/>
      <c r="FO36" s="279"/>
      <c r="FP36" s="279"/>
      <c r="FQ36" s="279"/>
      <c r="FR36" s="279"/>
      <c r="FS36" s="279"/>
      <c r="FT36" s="279"/>
      <c r="FU36" s="279"/>
      <c r="FV36" s="279"/>
      <c r="FW36" s="279"/>
      <c r="FX36" s="279"/>
      <c r="FY36" s="279"/>
      <c r="FZ36" s="279"/>
      <c r="GA36" s="279"/>
      <c r="GB36" s="279"/>
      <c r="GC36" s="279"/>
      <c r="GD36" s="279"/>
      <c r="GE36" s="279"/>
      <c r="GF36" s="279"/>
      <c r="GG36" s="279"/>
      <c r="GH36" s="279"/>
      <c r="GI36" s="279"/>
      <c r="GJ36" s="279"/>
      <c r="GK36" s="279"/>
      <c r="GL36" s="279"/>
      <c r="GM36" s="279"/>
      <c r="GN36" s="279"/>
      <c r="GO36" s="279"/>
      <c r="GP36" s="279"/>
      <c r="GQ36" s="279"/>
      <c r="GR36" s="279"/>
      <c r="GS36" s="279"/>
      <c r="GT36" s="279"/>
      <c r="GU36" s="279"/>
      <c r="GV36" s="279"/>
      <c r="GW36" s="279"/>
      <c r="GX36" s="279"/>
      <c r="GY36" s="279"/>
      <c r="GZ36" s="279"/>
      <c r="HA36" s="279"/>
      <c r="HB36" s="279"/>
      <c r="HC36" s="279"/>
      <c r="HD36" s="279"/>
      <c r="HE36" s="279"/>
      <c r="HF36" s="279"/>
      <c r="HG36" s="279"/>
      <c r="HH36" s="279"/>
      <c r="HI36" s="279"/>
      <c r="HJ36" s="279"/>
      <c r="HK36" s="279"/>
      <c r="HL36" s="279"/>
      <c r="HM36" s="279"/>
      <c r="HN36" s="279"/>
      <c r="HO36" s="279"/>
      <c r="HP36" s="279"/>
      <c r="HQ36" s="279"/>
      <c r="HR36" s="279"/>
      <c r="HS36" s="279"/>
      <c r="HT36" s="279"/>
      <c r="HU36" s="279"/>
      <c r="HV36" s="279"/>
      <c r="HW36" s="279"/>
      <c r="HX36" s="279"/>
      <c r="HY36" s="279"/>
      <c r="HZ36" s="279"/>
      <c r="IA36" s="279"/>
      <c r="IB36" s="279"/>
      <c r="IC36" s="279"/>
      <c r="ID36" s="279"/>
      <c r="IE36" s="279"/>
      <c r="IF36" s="279"/>
      <c r="IG36" s="279"/>
      <c r="IH36" s="279"/>
      <c r="II36" s="279"/>
      <c r="IJ36" s="279"/>
      <c r="IK36" s="279"/>
      <c r="IL36" s="279"/>
      <c r="IM36" s="279"/>
      <c r="IN36" s="279"/>
      <c r="IO36" s="279"/>
      <c r="IP36" s="279"/>
      <c r="IQ36" s="279"/>
      <c r="IR36" s="279"/>
      <c r="IS36" s="279"/>
      <c r="IT36" s="279"/>
      <c r="IU36" s="279"/>
      <c r="IV36" s="279"/>
      <c r="IW36" s="279"/>
      <c r="IX36" s="279"/>
      <c r="IY36" s="279"/>
    </row>
    <row r="37" spans="1:259" s="262" customFormat="1" ht="24" customHeight="1">
      <c r="A37" s="279"/>
      <c r="B37" s="279"/>
      <c r="C37" s="279"/>
      <c r="D37" s="279"/>
      <c r="E37" s="279"/>
      <c r="F37" s="279"/>
      <c r="G37" s="279"/>
      <c r="H37" s="279"/>
      <c r="I37" s="279"/>
      <c r="J37" s="279"/>
      <c r="K37" s="279"/>
      <c r="L37" s="279"/>
      <c r="M37" s="279"/>
      <c r="N37" s="279"/>
      <c r="O37" s="279"/>
      <c r="P37" s="279"/>
      <c r="Q37" s="279"/>
      <c r="R37" s="279"/>
      <c r="S37" s="279"/>
      <c r="T37" s="279"/>
      <c r="U37" s="279"/>
      <c r="V37" s="279"/>
      <c r="W37" s="279"/>
      <c r="X37" s="279"/>
      <c r="Y37" s="279"/>
      <c r="Z37" s="279"/>
      <c r="AA37" s="279"/>
      <c r="AB37" s="279"/>
      <c r="AC37" s="279"/>
      <c r="AD37" s="279"/>
      <c r="AE37" s="279"/>
      <c r="AF37" s="279"/>
      <c r="AG37" s="279"/>
      <c r="AH37" s="279"/>
      <c r="AI37" s="279"/>
      <c r="AJ37" s="279"/>
      <c r="AK37" s="279"/>
      <c r="AL37" s="279"/>
      <c r="AM37" s="279"/>
      <c r="AN37" s="279"/>
      <c r="AO37" s="279"/>
      <c r="AP37" s="279"/>
      <c r="AQ37" s="279"/>
      <c r="AR37" s="279"/>
      <c r="AS37" s="279"/>
      <c r="AT37" s="279"/>
      <c r="AU37" s="279"/>
      <c r="AV37" s="279"/>
      <c r="AW37" s="279"/>
      <c r="AX37" s="279"/>
      <c r="AY37" s="279"/>
      <c r="AZ37" s="279"/>
      <c r="BA37" s="279"/>
      <c r="BB37" s="279"/>
      <c r="BC37" s="279"/>
      <c r="BD37" s="279"/>
      <c r="BE37" s="279"/>
      <c r="BF37" s="279"/>
      <c r="BG37" s="279"/>
      <c r="BH37" s="279"/>
      <c r="BI37" s="279"/>
      <c r="BJ37" s="279"/>
      <c r="BK37" s="279"/>
      <c r="BL37" s="279"/>
      <c r="BM37" s="279"/>
      <c r="BN37" s="279"/>
      <c r="BO37" s="279"/>
      <c r="BP37" s="279"/>
      <c r="BQ37" s="279"/>
      <c r="BR37" s="279"/>
      <c r="BS37" s="279"/>
      <c r="BT37" s="279"/>
      <c r="BU37" s="279"/>
      <c r="BV37" s="279"/>
      <c r="BW37" s="279"/>
      <c r="BX37" s="279"/>
      <c r="BY37" s="279"/>
      <c r="BZ37" s="279"/>
      <c r="CA37" s="279"/>
      <c r="CB37" s="279"/>
      <c r="CC37" s="279"/>
      <c r="CD37" s="279"/>
      <c r="CE37" s="279"/>
      <c r="CF37" s="279"/>
      <c r="CG37" s="279"/>
      <c r="CH37" s="279"/>
      <c r="CI37" s="279"/>
      <c r="CJ37" s="279"/>
      <c r="CK37" s="279"/>
      <c r="CL37" s="279"/>
      <c r="CM37" s="279"/>
      <c r="CN37" s="279"/>
      <c r="CO37" s="279"/>
      <c r="CP37" s="279"/>
      <c r="CQ37" s="279"/>
      <c r="CR37" s="279"/>
      <c r="CS37" s="279"/>
      <c r="CT37" s="279"/>
      <c r="CU37" s="279"/>
      <c r="CV37" s="279"/>
      <c r="CW37" s="279"/>
      <c r="CX37" s="279"/>
      <c r="CY37" s="279"/>
      <c r="CZ37" s="279"/>
      <c r="DA37" s="279"/>
      <c r="DB37" s="279"/>
      <c r="DC37" s="279"/>
      <c r="DD37" s="279"/>
      <c r="DE37" s="279"/>
      <c r="DF37" s="279"/>
      <c r="DG37" s="279"/>
      <c r="DH37" s="279"/>
      <c r="DI37" s="279"/>
      <c r="DJ37" s="279"/>
      <c r="DK37" s="279"/>
      <c r="DL37" s="279"/>
      <c r="DM37" s="279"/>
      <c r="DN37" s="279"/>
      <c r="DO37" s="279"/>
      <c r="DP37" s="279"/>
      <c r="DQ37" s="279"/>
      <c r="DR37" s="279"/>
      <c r="DS37" s="279"/>
      <c r="DT37" s="279"/>
      <c r="DU37" s="279"/>
      <c r="DV37" s="279"/>
      <c r="DW37" s="279"/>
      <c r="DX37" s="279"/>
      <c r="DY37" s="279"/>
      <c r="DZ37" s="279"/>
      <c r="EA37" s="279"/>
      <c r="EB37" s="279"/>
      <c r="EC37" s="279"/>
      <c r="ED37" s="279"/>
      <c r="EE37" s="279"/>
      <c r="EF37" s="279"/>
      <c r="EG37" s="279"/>
      <c r="EH37" s="279"/>
      <c r="EI37" s="279"/>
      <c r="EJ37" s="279"/>
      <c r="EK37" s="279"/>
      <c r="EL37" s="279"/>
      <c r="EM37" s="279"/>
      <c r="EN37" s="279"/>
      <c r="EO37" s="279"/>
      <c r="EP37" s="279"/>
      <c r="EQ37" s="279"/>
      <c r="ER37" s="279"/>
      <c r="ES37" s="279"/>
      <c r="ET37" s="279"/>
      <c r="EU37" s="279"/>
      <c r="EV37" s="279"/>
      <c r="EW37" s="279"/>
      <c r="EX37" s="279"/>
      <c r="EY37" s="279"/>
      <c r="EZ37" s="279"/>
      <c r="FA37" s="279"/>
      <c r="FB37" s="279"/>
      <c r="FC37" s="279"/>
      <c r="FD37" s="279"/>
      <c r="FE37" s="279"/>
      <c r="FF37" s="279"/>
      <c r="FG37" s="279"/>
      <c r="FH37" s="279"/>
      <c r="FI37" s="279"/>
      <c r="FJ37" s="279"/>
      <c r="FK37" s="279"/>
      <c r="FL37" s="279"/>
      <c r="FM37" s="279"/>
      <c r="FN37" s="279"/>
      <c r="FO37" s="279"/>
      <c r="FP37" s="279"/>
      <c r="FQ37" s="279"/>
      <c r="FR37" s="279"/>
      <c r="FS37" s="279"/>
      <c r="FT37" s="279"/>
      <c r="FU37" s="279"/>
      <c r="FV37" s="279"/>
      <c r="FW37" s="279"/>
      <c r="FX37" s="279"/>
      <c r="FY37" s="279"/>
      <c r="FZ37" s="279"/>
      <c r="GA37" s="279"/>
      <c r="GB37" s="279"/>
      <c r="GC37" s="279"/>
      <c r="GD37" s="279"/>
      <c r="GE37" s="279"/>
      <c r="GF37" s="279"/>
      <c r="GG37" s="279"/>
      <c r="GH37" s="279"/>
      <c r="GI37" s="279"/>
      <c r="GJ37" s="279"/>
      <c r="GK37" s="279"/>
      <c r="GL37" s="279"/>
      <c r="GM37" s="279"/>
      <c r="GN37" s="279"/>
      <c r="GO37" s="279"/>
      <c r="GP37" s="279"/>
      <c r="GQ37" s="279"/>
      <c r="GR37" s="279"/>
      <c r="GS37" s="279"/>
      <c r="GT37" s="279"/>
      <c r="GU37" s="279"/>
      <c r="GV37" s="279"/>
      <c r="GW37" s="279"/>
      <c r="GX37" s="279"/>
      <c r="GY37" s="279"/>
      <c r="GZ37" s="279"/>
      <c r="HA37" s="279"/>
      <c r="HB37" s="279"/>
      <c r="HC37" s="279"/>
      <c r="HD37" s="279"/>
      <c r="HE37" s="279"/>
      <c r="HF37" s="279"/>
      <c r="HG37" s="279"/>
      <c r="HH37" s="279"/>
      <c r="HI37" s="279"/>
      <c r="HJ37" s="279"/>
      <c r="HK37" s="279"/>
      <c r="HL37" s="279"/>
      <c r="HM37" s="279"/>
      <c r="HN37" s="279"/>
      <c r="HO37" s="279"/>
      <c r="HP37" s="279"/>
      <c r="HQ37" s="279"/>
      <c r="HR37" s="279"/>
      <c r="HS37" s="279"/>
      <c r="HT37" s="279"/>
      <c r="HU37" s="279"/>
      <c r="HV37" s="279"/>
      <c r="HW37" s="279"/>
      <c r="HX37" s="279"/>
      <c r="HY37" s="279"/>
      <c r="HZ37" s="279"/>
      <c r="IA37" s="279"/>
      <c r="IB37" s="279"/>
      <c r="IC37" s="279"/>
      <c r="ID37" s="279"/>
      <c r="IE37" s="279"/>
      <c r="IF37" s="279"/>
      <c r="IG37" s="279"/>
      <c r="IH37" s="279"/>
      <c r="II37" s="279"/>
      <c r="IJ37" s="279"/>
      <c r="IK37" s="279"/>
      <c r="IL37" s="279"/>
      <c r="IM37" s="279"/>
      <c r="IN37" s="279"/>
      <c r="IO37" s="279"/>
      <c r="IP37" s="279"/>
      <c r="IQ37" s="279"/>
      <c r="IR37" s="279"/>
      <c r="IS37" s="279"/>
      <c r="IT37" s="279"/>
      <c r="IU37" s="279"/>
      <c r="IV37" s="279"/>
      <c r="IW37" s="279"/>
      <c r="IX37" s="279"/>
      <c r="IY37" s="279"/>
    </row>
    <row r="38" spans="1:259" s="262" customFormat="1" ht="24" customHeight="1">
      <c r="A38" s="279"/>
      <c r="B38" s="279"/>
      <c r="C38" s="279"/>
      <c r="D38" s="279"/>
      <c r="E38" s="279"/>
      <c r="F38" s="279"/>
      <c r="G38" s="279"/>
      <c r="H38" s="279"/>
      <c r="I38" s="279"/>
      <c r="J38" s="279"/>
      <c r="K38" s="279"/>
      <c r="L38" s="279"/>
      <c r="M38" s="279"/>
      <c r="N38" s="279"/>
      <c r="O38" s="279"/>
      <c r="P38" s="279"/>
      <c r="Q38" s="279"/>
      <c r="R38" s="279"/>
      <c r="S38" s="279"/>
      <c r="T38" s="279"/>
      <c r="U38" s="279"/>
      <c r="V38" s="279"/>
      <c r="W38" s="279"/>
      <c r="X38" s="279"/>
      <c r="Y38" s="279"/>
      <c r="Z38" s="279"/>
      <c r="AA38" s="279"/>
      <c r="AB38" s="279"/>
      <c r="AC38" s="279"/>
      <c r="AD38" s="279"/>
      <c r="AE38" s="279"/>
      <c r="AF38" s="279"/>
      <c r="AG38" s="279"/>
      <c r="AH38" s="279"/>
      <c r="AI38" s="279"/>
      <c r="AJ38" s="279"/>
      <c r="AK38" s="279"/>
      <c r="AL38" s="279"/>
      <c r="AM38" s="279"/>
      <c r="AN38" s="279"/>
      <c r="AO38" s="279"/>
      <c r="AP38" s="279"/>
      <c r="AQ38" s="279"/>
      <c r="AR38" s="279"/>
      <c r="AS38" s="279"/>
      <c r="AT38" s="279"/>
      <c r="AU38" s="279"/>
      <c r="AV38" s="279"/>
      <c r="AW38" s="279"/>
      <c r="AX38" s="279"/>
      <c r="AY38" s="279"/>
      <c r="AZ38" s="279"/>
      <c r="BA38" s="279"/>
      <c r="BB38" s="279"/>
      <c r="BC38" s="279"/>
      <c r="BD38" s="279"/>
      <c r="BE38" s="279"/>
      <c r="BF38" s="279"/>
      <c r="BG38" s="279"/>
      <c r="BH38" s="279"/>
      <c r="BI38" s="279"/>
      <c r="BJ38" s="279"/>
      <c r="BK38" s="279"/>
      <c r="BL38" s="279"/>
      <c r="BM38" s="279"/>
      <c r="BN38" s="279"/>
      <c r="BO38" s="279"/>
      <c r="BP38" s="279"/>
      <c r="BQ38" s="279"/>
      <c r="BR38" s="279"/>
      <c r="BS38" s="279"/>
      <c r="BT38" s="279"/>
      <c r="BU38" s="279"/>
      <c r="BV38" s="279"/>
      <c r="BW38" s="279"/>
      <c r="BX38" s="279"/>
      <c r="BY38" s="279"/>
      <c r="BZ38" s="279"/>
      <c r="CA38" s="279"/>
      <c r="CB38" s="279"/>
      <c r="CC38" s="279"/>
      <c r="CD38" s="279"/>
      <c r="CE38" s="279"/>
      <c r="CF38" s="279"/>
      <c r="CG38" s="279"/>
      <c r="CH38" s="279"/>
      <c r="CI38" s="279"/>
      <c r="CJ38" s="279"/>
      <c r="CK38" s="279"/>
      <c r="CL38" s="279"/>
      <c r="CM38" s="279"/>
      <c r="CN38" s="279"/>
      <c r="CO38" s="279"/>
      <c r="CP38" s="279"/>
      <c r="CQ38" s="279"/>
      <c r="CR38" s="279"/>
      <c r="CS38" s="279"/>
      <c r="CT38" s="279"/>
      <c r="CU38" s="279"/>
      <c r="CV38" s="279"/>
      <c r="CW38" s="279"/>
      <c r="CX38" s="279"/>
      <c r="CY38" s="279"/>
      <c r="CZ38" s="279"/>
      <c r="DA38" s="279"/>
      <c r="DB38" s="279"/>
      <c r="DC38" s="279"/>
      <c r="DD38" s="279"/>
      <c r="DE38" s="279"/>
      <c r="DF38" s="279"/>
      <c r="DG38" s="279"/>
      <c r="DH38" s="279"/>
      <c r="DI38" s="279"/>
      <c r="DJ38" s="279"/>
      <c r="DK38" s="279"/>
      <c r="DL38" s="279"/>
      <c r="DM38" s="279"/>
      <c r="DN38" s="279"/>
      <c r="DO38" s="279"/>
      <c r="DP38" s="279"/>
      <c r="DQ38" s="279"/>
      <c r="DR38" s="279"/>
      <c r="DS38" s="279"/>
      <c r="DT38" s="279"/>
      <c r="DU38" s="279"/>
      <c r="DV38" s="279"/>
      <c r="DW38" s="279"/>
      <c r="DX38" s="279"/>
      <c r="DY38" s="279"/>
      <c r="DZ38" s="279"/>
      <c r="EA38" s="279"/>
      <c r="EB38" s="279"/>
      <c r="EC38" s="279"/>
      <c r="ED38" s="279"/>
      <c r="EE38" s="279"/>
      <c r="EF38" s="279"/>
      <c r="EG38" s="279"/>
      <c r="EH38" s="279"/>
      <c r="EI38" s="279"/>
      <c r="EJ38" s="279"/>
      <c r="EK38" s="279"/>
      <c r="EL38" s="279"/>
      <c r="EM38" s="279"/>
      <c r="EN38" s="279"/>
      <c r="EO38" s="279"/>
      <c r="EP38" s="279"/>
      <c r="EQ38" s="279"/>
      <c r="ER38" s="279"/>
      <c r="ES38" s="279"/>
      <c r="ET38" s="279"/>
      <c r="EU38" s="279"/>
      <c r="EV38" s="279"/>
      <c r="EW38" s="279"/>
      <c r="EX38" s="279"/>
      <c r="EY38" s="279"/>
      <c r="EZ38" s="279"/>
      <c r="FA38" s="279"/>
      <c r="FB38" s="279"/>
      <c r="FC38" s="279"/>
      <c r="FD38" s="279"/>
      <c r="FE38" s="279"/>
      <c r="FF38" s="279"/>
      <c r="FG38" s="279"/>
      <c r="FH38" s="279"/>
      <c r="FI38" s="279"/>
      <c r="FJ38" s="279"/>
      <c r="FK38" s="279"/>
      <c r="FL38" s="279"/>
      <c r="FM38" s="279"/>
      <c r="FN38" s="279"/>
      <c r="FO38" s="279"/>
      <c r="FP38" s="279"/>
      <c r="FQ38" s="279"/>
      <c r="FR38" s="279"/>
      <c r="FS38" s="279"/>
      <c r="FT38" s="279"/>
      <c r="FU38" s="279"/>
      <c r="FV38" s="279"/>
      <c r="FW38" s="279"/>
      <c r="FX38" s="279"/>
      <c r="FY38" s="279"/>
      <c r="FZ38" s="279"/>
      <c r="GA38" s="279"/>
      <c r="GB38" s="279"/>
      <c r="GC38" s="279"/>
      <c r="GD38" s="279"/>
      <c r="GE38" s="279"/>
      <c r="GF38" s="279"/>
      <c r="GG38" s="279"/>
      <c r="GH38" s="279"/>
      <c r="GI38" s="279"/>
      <c r="GJ38" s="279"/>
      <c r="GK38" s="279"/>
      <c r="GL38" s="279"/>
      <c r="GM38" s="279"/>
      <c r="GN38" s="279"/>
      <c r="GO38" s="279"/>
      <c r="GP38" s="279"/>
      <c r="GQ38" s="279"/>
      <c r="GR38" s="279"/>
      <c r="GS38" s="279"/>
      <c r="GT38" s="279"/>
      <c r="GU38" s="279"/>
      <c r="GV38" s="279"/>
      <c r="GW38" s="279"/>
      <c r="GX38" s="279"/>
      <c r="GY38" s="279"/>
      <c r="GZ38" s="279"/>
      <c r="HA38" s="279"/>
      <c r="HB38" s="279"/>
      <c r="HC38" s="279"/>
      <c r="HD38" s="279"/>
      <c r="HE38" s="279"/>
      <c r="HF38" s="279"/>
      <c r="HG38" s="279"/>
      <c r="HH38" s="279"/>
      <c r="HI38" s="279"/>
      <c r="HJ38" s="279"/>
      <c r="HK38" s="279"/>
      <c r="HL38" s="279"/>
      <c r="HM38" s="279"/>
      <c r="HN38" s="279"/>
      <c r="HO38" s="279"/>
      <c r="HP38" s="279"/>
      <c r="HQ38" s="279"/>
      <c r="HR38" s="279"/>
      <c r="HS38" s="279"/>
      <c r="HT38" s="279"/>
      <c r="HU38" s="279"/>
      <c r="HV38" s="279"/>
      <c r="HW38" s="279"/>
      <c r="HX38" s="279"/>
      <c r="HY38" s="279"/>
      <c r="HZ38" s="279"/>
      <c r="IA38" s="279"/>
      <c r="IB38" s="279"/>
      <c r="IC38" s="279"/>
      <c r="ID38" s="279"/>
      <c r="IE38" s="279"/>
      <c r="IF38" s="279"/>
      <c r="IG38" s="279"/>
      <c r="IH38" s="279"/>
      <c r="II38" s="279"/>
      <c r="IJ38" s="279"/>
      <c r="IK38" s="279"/>
      <c r="IL38" s="279"/>
      <c r="IM38" s="279"/>
      <c r="IN38" s="279"/>
      <c r="IO38" s="279"/>
      <c r="IP38" s="279"/>
      <c r="IQ38" s="279"/>
      <c r="IR38" s="279"/>
      <c r="IS38" s="279"/>
      <c r="IT38" s="279"/>
      <c r="IU38" s="279"/>
      <c r="IV38" s="279"/>
      <c r="IW38" s="279"/>
      <c r="IX38" s="279"/>
      <c r="IY38" s="279"/>
    </row>
    <row r="39" spans="1:259" s="262" customFormat="1" ht="24" customHeight="1">
      <c r="A39" s="279"/>
      <c r="B39" s="279"/>
      <c r="C39" s="279"/>
      <c r="D39" s="279"/>
      <c r="E39" s="279"/>
      <c r="F39" s="279"/>
      <c r="G39" s="279"/>
      <c r="H39" s="279"/>
      <c r="I39" s="279"/>
      <c r="J39" s="279"/>
      <c r="K39" s="279"/>
      <c r="L39" s="279"/>
      <c r="M39" s="279"/>
      <c r="N39" s="279"/>
      <c r="O39" s="279"/>
      <c r="P39" s="279"/>
      <c r="Q39" s="279"/>
      <c r="R39" s="279"/>
      <c r="S39" s="279"/>
      <c r="T39" s="279"/>
      <c r="U39" s="279"/>
      <c r="V39" s="279"/>
      <c r="W39" s="279"/>
      <c r="X39" s="279"/>
      <c r="Y39" s="279"/>
      <c r="Z39" s="279"/>
      <c r="AA39" s="279"/>
      <c r="AB39" s="279"/>
      <c r="AC39" s="279"/>
      <c r="AD39" s="279"/>
      <c r="AE39" s="279"/>
      <c r="AF39" s="279"/>
      <c r="AG39" s="279"/>
      <c r="AH39" s="279"/>
      <c r="AI39" s="279"/>
      <c r="AJ39" s="279"/>
      <c r="AK39" s="279"/>
      <c r="AL39" s="279"/>
      <c r="AM39" s="279"/>
      <c r="AN39" s="279"/>
      <c r="AO39" s="279"/>
      <c r="AP39" s="279"/>
      <c r="AQ39" s="279"/>
      <c r="AR39" s="279"/>
      <c r="AS39" s="279"/>
      <c r="AT39" s="279"/>
      <c r="AU39" s="279"/>
      <c r="AV39" s="279"/>
      <c r="AW39" s="279"/>
      <c r="AX39" s="279"/>
      <c r="AY39" s="279"/>
      <c r="AZ39" s="279"/>
      <c r="BA39" s="279"/>
      <c r="BB39" s="279"/>
      <c r="BC39" s="279"/>
      <c r="BD39" s="279"/>
      <c r="BE39" s="279"/>
      <c r="BF39" s="279"/>
      <c r="BG39" s="279"/>
      <c r="BH39" s="279"/>
      <c r="BI39" s="279"/>
      <c r="BJ39" s="279"/>
      <c r="BK39" s="279"/>
      <c r="BL39" s="279"/>
      <c r="BM39" s="279"/>
      <c r="BN39" s="279"/>
      <c r="BO39" s="279"/>
      <c r="BP39" s="279"/>
      <c r="BQ39" s="279"/>
      <c r="BR39" s="279"/>
      <c r="BS39" s="279"/>
      <c r="BT39" s="279"/>
      <c r="BU39" s="279"/>
      <c r="BV39" s="279"/>
      <c r="BW39" s="279"/>
      <c r="BX39" s="279"/>
      <c r="BY39" s="279"/>
      <c r="BZ39" s="279"/>
      <c r="CA39" s="279"/>
      <c r="CB39" s="279"/>
      <c r="CC39" s="279"/>
      <c r="CD39" s="279"/>
      <c r="CE39" s="279"/>
      <c r="CF39" s="279"/>
      <c r="CG39" s="279"/>
      <c r="CH39" s="279"/>
      <c r="CI39" s="279"/>
      <c r="CJ39" s="279"/>
      <c r="CK39" s="279"/>
      <c r="CL39" s="279"/>
      <c r="CM39" s="279"/>
      <c r="CN39" s="279"/>
      <c r="CO39" s="279"/>
      <c r="CP39" s="279"/>
      <c r="CQ39" s="279"/>
      <c r="CR39" s="279"/>
      <c r="CS39" s="279"/>
      <c r="CT39" s="279"/>
      <c r="CU39" s="279"/>
      <c r="CV39" s="279"/>
      <c r="CW39" s="279"/>
      <c r="CX39" s="279"/>
      <c r="CY39" s="279"/>
      <c r="CZ39" s="279"/>
      <c r="DA39" s="279"/>
      <c r="DB39" s="279"/>
      <c r="DC39" s="279"/>
      <c r="DD39" s="279"/>
      <c r="DE39" s="279"/>
      <c r="DF39" s="279"/>
      <c r="DG39" s="279"/>
      <c r="DH39" s="279"/>
      <c r="DI39" s="279"/>
      <c r="DJ39" s="279"/>
      <c r="DK39" s="279"/>
      <c r="DL39" s="279"/>
      <c r="DM39" s="279"/>
      <c r="DN39" s="279"/>
      <c r="DO39" s="279"/>
      <c r="DP39" s="279"/>
      <c r="DQ39" s="279"/>
      <c r="DR39" s="279"/>
      <c r="DS39" s="279"/>
      <c r="DT39" s="279"/>
      <c r="DU39" s="279"/>
      <c r="DV39" s="279"/>
      <c r="DW39" s="279"/>
      <c r="DX39" s="279"/>
      <c r="DY39" s="279"/>
      <c r="DZ39" s="279"/>
      <c r="EA39" s="279"/>
      <c r="EB39" s="279"/>
      <c r="EC39" s="279"/>
      <c r="ED39" s="279"/>
      <c r="EE39" s="279"/>
      <c r="EF39" s="279"/>
      <c r="EG39" s="279"/>
      <c r="EH39" s="279"/>
      <c r="EI39" s="279"/>
      <c r="EJ39" s="279"/>
      <c r="EK39" s="279"/>
      <c r="EL39" s="279"/>
      <c r="EM39" s="279"/>
      <c r="EN39" s="279"/>
      <c r="EO39" s="279"/>
      <c r="EP39" s="279"/>
      <c r="EQ39" s="279"/>
      <c r="ER39" s="279"/>
      <c r="ES39" s="279"/>
      <c r="ET39" s="279"/>
      <c r="EU39" s="279"/>
      <c r="EV39" s="279"/>
      <c r="EW39" s="279"/>
      <c r="EX39" s="279"/>
      <c r="EY39" s="279"/>
      <c r="EZ39" s="279"/>
      <c r="FA39" s="279"/>
      <c r="FB39" s="279"/>
      <c r="FC39" s="279"/>
      <c r="FD39" s="279"/>
      <c r="FE39" s="279"/>
      <c r="FF39" s="279"/>
      <c r="FG39" s="279"/>
      <c r="FH39" s="279"/>
      <c r="FI39" s="279"/>
      <c r="FJ39" s="279"/>
      <c r="FK39" s="279"/>
      <c r="FL39" s="279"/>
      <c r="FM39" s="279"/>
      <c r="FN39" s="279"/>
      <c r="FO39" s="279"/>
      <c r="FP39" s="279"/>
      <c r="FQ39" s="279"/>
      <c r="FR39" s="279"/>
      <c r="FS39" s="279"/>
      <c r="FT39" s="279"/>
      <c r="FU39" s="279"/>
      <c r="FV39" s="279"/>
      <c r="FW39" s="279"/>
      <c r="FX39" s="279"/>
      <c r="FY39" s="279"/>
      <c r="FZ39" s="279"/>
      <c r="GA39" s="279"/>
      <c r="GB39" s="279"/>
      <c r="GC39" s="279"/>
      <c r="GD39" s="279"/>
      <c r="GE39" s="279"/>
      <c r="GF39" s="279"/>
      <c r="GG39" s="279"/>
      <c r="GH39" s="279"/>
      <c r="GI39" s="279"/>
      <c r="GJ39" s="279"/>
      <c r="GK39" s="279"/>
      <c r="GL39" s="279"/>
      <c r="GM39" s="279"/>
      <c r="GN39" s="279"/>
      <c r="GO39" s="279"/>
      <c r="GP39" s="279"/>
      <c r="GQ39" s="279"/>
      <c r="GR39" s="279"/>
      <c r="GS39" s="279"/>
      <c r="GT39" s="279"/>
      <c r="GU39" s="279"/>
      <c r="GV39" s="279"/>
      <c r="GW39" s="279"/>
      <c r="GX39" s="279"/>
      <c r="GY39" s="279"/>
      <c r="GZ39" s="279"/>
      <c r="HA39" s="279"/>
      <c r="HB39" s="279"/>
      <c r="HC39" s="279"/>
      <c r="HD39" s="279"/>
      <c r="HE39" s="279"/>
      <c r="HF39" s="279"/>
      <c r="HG39" s="279"/>
      <c r="HH39" s="279"/>
      <c r="HI39" s="279"/>
      <c r="HJ39" s="279"/>
      <c r="HK39" s="279"/>
      <c r="HL39" s="279"/>
      <c r="HM39" s="279"/>
      <c r="HN39" s="279"/>
      <c r="HO39" s="279"/>
      <c r="HP39" s="279"/>
      <c r="HQ39" s="279"/>
      <c r="HR39" s="279"/>
      <c r="HS39" s="279"/>
      <c r="HT39" s="279"/>
      <c r="HU39" s="279"/>
      <c r="HV39" s="279"/>
      <c r="HW39" s="279"/>
      <c r="HX39" s="279"/>
      <c r="HY39" s="279"/>
      <c r="HZ39" s="279"/>
      <c r="IA39" s="279"/>
      <c r="IB39" s="279"/>
      <c r="IC39" s="279"/>
      <c r="ID39" s="279"/>
      <c r="IE39" s="279"/>
      <c r="IF39" s="279"/>
      <c r="IG39" s="279"/>
      <c r="IH39" s="279"/>
      <c r="II39" s="279"/>
      <c r="IJ39" s="279"/>
      <c r="IK39" s="279"/>
      <c r="IL39" s="279"/>
      <c r="IM39" s="279"/>
      <c r="IN39" s="279"/>
      <c r="IO39" s="279"/>
      <c r="IP39" s="279"/>
      <c r="IQ39" s="279"/>
      <c r="IR39" s="279"/>
      <c r="IS39" s="279"/>
      <c r="IT39" s="279"/>
      <c r="IU39" s="279"/>
      <c r="IV39" s="279"/>
      <c r="IW39" s="279"/>
      <c r="IX39" s="279"/>
      <c r="IY39" s="279"/>
    </row>
    <row r="40" spans="1:259" s="262" customFormat="1" ht="24" customHeight="1">
      <c r="A40" s="279"/>
      <c r="B40" s="279"/>
      <c r="C40" s="279"/>
      <c r="D40" s="279"/>
      <c r="E40" s="279"/>
      <c r="F40" s="279"/>
      <c r="G40" s="279"/>
      <c r="H40" s="279"/>
      <c r="I40" s="279"/>
      <c r="J40" s="279"/>
      <c r="K40" s="279"/>
      <c r="L40" s="279"/>
      <c r="M40" s="279"/>
      <c r="N40" s="279"/>
      <c r="O40" s="279"/>
      <c r="P40" s="279"/>
      <c r="Q40" s="279"/>
      <c r="R40" s="279"/>
      <c r="S40" s="279"/>
      <c r="T40" s="279"/>
      <c r="U40" s="279"/>
      <c r="V40" s="279"/>
      <c r="W40" s="279"/>
      <c r="X40" s="279"/>
      <c r="Y40" s="279"/>
      <c r="Z40" s="279"/>
      <c r="AA40" s="279"/>
      <c r="AB40" s="279"/>
      <c r="AC40" s="279"/>
      <c r="AD40" s="279"/>
      <c r="AE40" s="279"/>
      <c r="AF40" s="279"/>
      <c r="AG40" s="279"/>
      <c r="AH40" s="279"/>
      <c r="AI40" s="279"/>
      <c r="AJ40" s="279"/>
      <c r="AK40" s="279"/>
      <c r="AL40" s="279"/>
      <c r="AM40" s="279"/>
      <c r="AN40" s="279"/>
      <c r="AO40" s="279"/>
      <c r="AP40" s="279"/>
      <c r="AQ40" s="279"/>
      <c r="AR40" s="279"/>
      <c r="AS40" s="279"/>
      <c r="AT40" s="279"/>
      <c r="AU40" s="279"/>
      <c r="AV40" s="279"/>
      <c r="AW40" s="279"/>
      <c r="AX40" s="279"/>
      <c r="AY40" s="279"/>
      <c r="AZ40" s="279"/>
      <c r="BA40" s="279"/>
      <c r="BB40" s="279"/>
      <c r="BC40" s="279"/>
      <c r="BD40" s="279"/>
      <c r="BE40" s="279"/>
      <c r="BF40" s="279"/>
      <c r="BG40" s="279"/>
      <c r="BH40" s="279"/>
      <c r="BI40" s="279"/>
      <c r="BJ40" s="279"/>
      <c r="BK40" s="279"/>
      <c r="BL40" s="279"/>
      <c r="BM40" s="279"/>
      <c r="BN40" s="279"/>
      <c r="BO40" s="279"/>
      <c r="BP40" s="279"/>
      <c r="BQ40" s="279"/>
      <c r="BR40" s="279"/>
      <c r="BS40" s="279"/>
      <c r="BT40" s="279"/>
      <c r="BU40" s="279"/>
      <c r="BV40" s="279"/>
      <c r="BW40" s="279"/>
      <c r="BX40" s="279"/>
      <c r="BY40" s="279"/>
      <c r="BZ40" s="279"/>
      <c r="CA40" s="279"/>
      <c r="CB40" s="279"/>
      <c r="CC40" s="279"/>
      <c r="CD40" s="279"/>
      <c r="CE40" s="279"/>
      <c r="CF40" s="279"/>
      <c r="CG40" s="279"/>
      <c r="CH40" s="279"/>
      <c r="CI40" s="279"/>
      <c r="CJ40" s="279"/>
      <c r="CK40" s="279"/>
      <c r="CL40" s="279"/>
      <c r="CM40" s="279"/>
      <c r="CN40" s="279"/>
      <c r="CO40" s="279"/>
      <c r="CP40" s="279"/>
      <c r="CQ40" s="279"/>
      <c r="CR40" s="279"/>
      <c r="CS40" s="279"/>
      <c r="CT40" s="279"/>
      <c r="CU40" s="279"/>
      <c r="CV40" s="279"/>
      <c r="CW40" s="279"/>
      <c r="CX40" s="279"/>
      <c r="CY40" s="279"/>
      <c r="CZ40" s="279"/>
      <c r="DA40" s="279"/>
      <c r="DB40" s="279"/>
      <c r="DC40" s="279"/>
      <c r="DD40" s="279"/>
      <c r="DE40" s="279"/>
      <c r="DF40" s="279"/>
      <c r="DG40" s="279"/>
      <c r="DH40" s="279"/>
      <c r="DI40" s="279"/>
      <c r="DJ40" s="279"/>
      <c r="DK40" s="279"/>
      <c r="DL40" s="279"/>
      <c r="DM40" s="279"/>
      <c r="DN40" s="279"/>
      <c r="DO40" s="279"/>
      <c r="DP40" s="279"/>
      <c r="DQ40" s="279"/>
      <c r="DR40" s="279"/>
      <c r="DS40" s="279"/>
      <c r="DT40" s="279"/>
      <c r="DU40" s="279"/>
      <c r="DV40" s="279"/>
      <c r="DW40" s="279"/>
      <c r="DX40" s="279"/>
      <c r="DY40" s="279"/>
      <c r="DZ40" s="279"/>
      <c r="EA40" s="279"/>
      <c r="EB40" s="279"/>
      <c r="EC40" s="279"/>
      <c r="ED40" s="279"/>
      <c r="EE40" s="279"/>
      <c r="EF40" s="279"/>
      <c r="EG40" s="279"/>
      <c r="EH40" s="279"/>
      <c r="EI40" s="279"/>
      <c r="EJ40" s="279"/>
      <c r="EK40" s="279"/>
      <c r="EL40" s="279"/>
      <c r="EM40" s="279"/>
      <c r="EN40" s="279"/>
      <c r="EO40" s="279"/>
      <c r="EP40" s="279"/>
      <c r="EQ40" s="279"/>
      <c r="ER40" s="279"/>
      <c r="ES40" s="279"/>
      <c r="ET40" s="279"/>
      <c r="EU40" s="279"/>
      <c r="EV40" s="279"/>
      <c r="EW40" s="279"/>
      <c r="EX40" s="279"/>
      <c r="EY40" s="279"/>
      <c r="EZ40" s="279"/>
      <c r="FA40" s="279"/>
      <c r="FB40" s="279"/>
      <c r="FC40" s="279"/>
      <c r="FD40" s="279"/>
      <c r="FE40" s="279"/>
      <c r="FF40" s="279"/>
      <c r="FG40" s="279"/>
      <c r="FH40" s="279"/>
      <c r="FI40" s="279"/>
      <c r="FJ40" s="279"/>
      <c r="FK40" s="279"/>
      <c r="FL40" s="279"/>
      <c r="FM40" s="279"/>
      <c r="FN40" s="279"/>
      <c r="FO40" s="279"/>
      <c r="FP40" s="279"/>
      <c r="FQ40" s="279"/>
      <c r="FR40" s="279"/>
      <c r="FS40" s="279"/>
      <c r="FT40" s="279"/>
      <c r="FU40" s="279"/>
      <c r="FV40" s="279"/>
      <c r="FW40" s="279"/>
      <c r="FX40" s="279"/>
      <c r="FY40" s="279"/>
      <c r="FZ40" s="279"/>
      <c r="GA40" s="279"/>
      <c r="GB40" s="279"/>
      <c r="GC40" s="279"/>
      <c r="GD40" s="279"/>
      <c r="GE40" s="279"/>
      <c r="GF40" s="279"/>
      <c r="GG40" s="279"/>
      <c r="GH40" s="279"/>
      <c r="GI40" s="279"/>
      <c r="GJ40" s="279"/>
      <c r="GK40" s="279"/>
      <c r="GL40" s="279"/>
      <c r="GM40" s="279"/>
      <c r="GN40" s="279"/>
      <c r="GO40" s="279"/>
      <c r="GP40" s="279"/>
      <c r="GQ40" s="279"/>
      <c r="GR40" s="279"/>
      <c r="GS40" s="279"/>
      <c r="GT40" s="279"/>
      <c r="GU40" s="279"/>
      <c r="GV40" s="279"/>
      <c r="GW40" s="279"/>
      <c r="GX40" s="279"/>
      <c r="GY40" s="279"/>
      <c r="GZ40" s="279"/>
      <c r="HA40" s="279"/>
      <c r="HB40" s="279"/>
      <c r="HC40" s="279"/>
      <c r="HD40" s="279"/>
      <c r="HE40" s="279"/>
      <c r="HF40" s="279"/>
      <c r="HG40" s="279"/>
      <c r="HH40" s="279"/>
      <c r="HI40" s="279"/>
      <c r="HJ40" s="279"/>
      <c r="HK40" s="279"/>
      <c r="HL40" s="279"/>
      <c r="HM40" s="279"/>
      <c r="HN40" s="279"/>
      <c r="HO40" s="279"/>
      <c r="HP40" s="279"/>
      <c r="HQ40" s="279"/>
      <c r="HR40" s="279"/>
      <c r="HS40" s="279"/>
      <c r="HT40" s="279"/>
      <c r="HU40" s="279"/>
      <c r="HV40" s="279"/>
      <c r="HW40" s="279"/>
      <c r="HX40" s="279"/>
      <c r="HY40" s="279"/>
      <c r="HZ40" s="279"/>
      <c r="IA40" s="279"/>
      <c r="IB40" s="279"/>
      <c r="IC40" s="279"/>
      <c r="ID40" s="279"/>
      <c r="IE40" s="279"/>
      <c r="IF40" s="279"/>
      <c r="IG40" s="279"/>
      <c r="IH40" s="279"/>
      <c r="II40" s="279"/>
      <c r="IJ40" s="279"/>
      <c r="IK40" s="279"/>
      <c r="IL40" s="279"/>
      <c r="IM40" s="279"/>
      <c r="IN40" s="279"/>
      <c r="IO40" s="279"/>
      <c r="IP40" s="279"/>
      <c r="IQ40" s="279"/>
      <c r="IR40" s="279"/>
      <c r="IS40" s="279"/>
      <c r="IT40" s="279"/>
      <c r="IU40" s="279"/>
      <c r="IV40" s="279"/>
      <c r="IW40" s="279"/>
      <c r="IX40" s="279"/>
      <c r="IY40" s="279"/>
    </row>
    <row r="41" spans="1:259" s="262" customFormat="1" ht="24" customHeight="1">
      <c r="A41" s="279"/>
      <c r="B41" s="279"/>
      <c r="C41" s="279"/>
      <c r="D41" s="279"/>
      <c r="E41" s="279"/>
      <c r="F41" s="279"/>
      <c r="G41" s="279"/>
      <c r="H41" s="279"/>
      <c r="I41" s="279"/>
      <c r="J41" s="279"/>
      <c r="K41" s="279"/>
      <c r="L41" s="279"/>
      <c r="M41" s="279"/>
      <c r="N41" s="279"/>
      <c r="O41" s="279"/>
      <c r="P41" s="279"/>
      <c r="Q41" s="279"/>
      <c r="R41" s="279"/>
      <c r="S41" s="279"/>
      <c r="T41" s="279"/>
      <c r="U41" s="279"/>
      <c r="V41" s="279"/>
      <c r="W41" s="279"/>
      <c r="X41" s="279"/>
      <c r="Y41" s="279"/>
      <c r="Z41" s="279"/>
      <c r="AA41" s="279"/>
      <c r="AB41" s="279"/>
      <c r="AC41" s="279"/>
      <c r="AD41" s="279"/>
      <c r="AE41" s="279"/>
      <c r="AF41" s="279"/>
      <c r="AG41" s="279"/>
      <c r="AH41" s="279"/>
      <c r="AI41" s="279"/>
      <c r="AJ41" s="279"/>
      <c r="AK41" s="279"/>
      <c r="AL41" s="279"/>
      <c r="AM41" s="279"/>
      <c r="AN41" s="279"/>
      <c r="AO41" s="279"/>
      <c r="AP41" s="279"/>
      <c r="AQ41" s="279"/>
      <c r="AR41" s="279"/>
      <c r="AS41" s="279"/>
      <c r="AT41" s="279"/>
      <c r="AU41" s="279"/>
      <c r="AV41" s="279"/>
      <c r="AW41" s="279"/>
      <c r="AX41" s="279"/>
      <c r="AY41" s="279"/>
      <c r="AZ41" s="279"/>
      <c r="BA41" s="279"/>
      <c r="BB41" s="279"/>
      <c r="BC41" s="279"/>
      <c r="BD41" s="279"/>
      <c r="BE41" s="279"/>
      <c r="BF41" s="279"/>
      <c r="BG41" s="279"/>
      <c r="BH41" s="279"/>
      <c r="BI41" s="279"/>
      <c r="BJ41" s="279"/>
      <c r="BK41" s="279"/>
      <c r="BL41" s="279"/>
      <c r="BM41" s="279"/>
      <c r="BN41" s="279"/>
      <c r="BO41" s="279"/>
      <c r="BP41" s="279"/>
      <c r="BQ41" s="279"/>
      <c r="BR41" s="279"/>
      <c r="BS41" s="279"/>
      <c r="BT41" s="279"/>
      <c r="BU41" s="279"/>
      <c r="BV41" s="279"/>
      <c r="BW41" s="279"/>
      <c r="BX41" s="279"/>
      <c r="BY41" s="279"/>
      <c r="BZ41" s="279"/>
      <c r="CA41" s="279"/>
      <c r="CB41" s="279"/>
      <c r="CC41" s="279"/>
      <c r="CD41" s="279"/>
      <c r="CE41" s="279"/>
      <c r="CF41" s="279"/>
      <c r="CG41" s="279"/>
      <c r="CH41" s="279"/>
      <c r="CI41" s="279"/>
      <c r="CJ41" s="279"/>
      <c r="CK41" s="279"/>
      <c r="CL41" s="279"/>
      <c r="CM41" s="279"/>
      <c r="CN41" s="279"/>
      <c r="CO41" s="279"/>
      <c r="CP41" s="279"/>
      <c r="CQ41" s="279"/>
      <c r="CR41" s="279"/>
      <c r="CS41" s="279"/>
      <c r="CT41" s="279"/>
      <c r="CU41" s="279"/>
      <c r="CV41" s="279"/>
      <c r="CW41" s="279"/>
      <c r="CX41" s="279"/>
      <c r="CY41" s="279"/>
      <c r="CZ41" s="279"/>
      <c r="DA41" s="279"/>
      <c r="DB41" s="279"/>
      <c r="DC41" s="279"/>
      <c r="DD41" s="279"/>
      <c r="DE41" s="279"/>
      <c r="DF41" s="279"/>
      <c r="DG41" s="279"/>
      <c r="DH41" s="279"/>
      <c r="DI41" s="279"/>
      <c r="DJ41" s="279"/>
      <c r="DK41" s="279"/>
      <c r="DL41" s="279"/>
      <c r="DM41" s="279"/>
      <c r="DN41" s="279"/>
      <c r="DO41" s="279"/>
      <c r="DP41" s="279"/>
      <c r="DQ41" s="279"/>
      <c r="DR41" s="279"/>
      <c r="DS41" s="279"/>
      <c r="DT41" s="279"/>
      <c r="DU41" s="279"/>
      <c r="DV41" s="279"/>
      <c r="DW41" s="279"/>
      <c r="DX41" s="279"/>
      <c r="DY41" s="279"/>
      <c r="DZ41" s="279"/>
      <c r="EA41" s="279"/>
      <c r="EB41" s="279"/>
      <c r="EC41" s="279"/>
      <c r="ED41" s="279"/>
      <c r="EE41" s="279"/>
      <c r="EF41" s="279"/>
      <c r="EG41" s="279"/>
      <c r="EH41" s="279"/>
      <c r="EI41" s="279"/>
      <c r="EJ41" s="279"/>
      <c r="EK41" s="279"/>
      <c r="EL41" s="279"/>
      <c r="EM41" s="279"/>
      <c r="EN41" s="279"/>
      <c r="EO41" s="279"/>
      <c r="EP41" s="279"/>
      <c r="EQ41" s="279"/>
      <c r="ER41" s="279"/>
      <c r="ES41" s="279"/>
      <c r="ET41" s="279"/>
      <c r="EU41" s="279"/>
      <c r="EV41" s="279"/>
      <c r="EW41" s="279"/>
      <c r="EX41" s="279"/>
      <c r="EY41" s="279"/>
      <c r="EZ41" s="279"/>
      <c r="FA41" s="279"/>
      <c r="FB41" s="279"/>
      <c r="FC41" s="279"/>
      <c r="FD41" s="279"/>
      <c r="FE41" s="279"/>
      <c r="FF41" s="279"/>
      <c r="FG41" s="279"/>
      <c r="FH41" s="279"/>
      <c r="FI41" s="279"/>
      <c r="FJ41" s="279"/>
      <c r="FK41" s="279"/>
      <c r="FL41" s="279"/>
      <c r="FM41" s="279"/>
      <c r="FN41" s="279"/>
      <c r="FO41" s="279"/>
      <c r="FP41" s="279"/>
      <c r="FQ41" s="279"/>
      <c r="FR41" s="279"/>
      <c r="FS41" s="279"/>
      <c r="FT41" s="279"/>
      <c r="FU41" s="279"/>
      <c r="FV41" s="279"/>
      <c r="FW41" s="279"/>
      <c r="FX41" s="279"/>
      <c r="FY41" s="279"/>
      <c r="FZ41" s="279"/>
      <c r="GA41" s="279"/>
      <c r="GB41" s="279"/>
      <c r="GC41" s="279"/>
      <c r="GD41" s="279"/>
      <c r="GE41" s="279"/>
      <c r="GF41" s="279"/>
      <c r="GG41" s="279"/>
      <c r="GH41" s="279"/>
      <c r="GI41" s="279"/>
      <c r="GJ41" s="279"/>
      <c r="GK41" s="279"/>
      <c r="GL41" s="279"/>
      <c r="GM41" s="279"/>
      <c r="GN41" s="279"/>
      <c r="GO41" s="279"/>
      <c r="GP41" s="279"/>
      <c r="GQ41" s="279"/>
      <c r="GR41" s="279"/>
      <c r="GS41" s="279"/>
      <c r="GT41" s="279"/>
      <c r="GU41" s="279"/>
      <c r="GV41" s="279"/>
      <c r="GW41" s="279"/>
      <c r="GX41" s="279"/>
      <c r="GY41" s="279"/>
      <c r="GZ41" s="279"/>
      <c r="HA41" s="279"/>
      <c r="HB41" s="279"/>
      <c r="HC41" s="279"/>
      <c r="HD41" s="279"/>
      <c r="HE41" s="279"/>
      <c r="HF41" s="279"/>
      <c r="HG41" s="279"/>
      <c r="HH41" s="279"/>
      <c r="HI41" s="279"/>
      <c r="HJ41" s="279"/>
      <c r="HK41" s="279"/>
      <c r="HL41" s="279"/>
      <c r="HM41" s="279"/>
      <c r="HN41" s="279"/>
      <c r="HO41" s="279"/>
      <c r="HP41" s="279"/>
      <c r="HQ41" s="279"/>
      <c r="HR41" s="279"/>
      <c r="HS41" s="279"/>
      <c r="HT41" s="279"/>
      <c r="HU41" s="279"/>
      <c r="HV41" s="279"/>
      <c r="HW41" s="279"/>
      <c r="HX41" s="279"/>
      <c r="HY41" s="279"/>
      <c r="HZ41" s="279"/>
      <c r="IA41" s="279"/>
      <c r="IB41" s="279"/>
      <c r="IC41" s="279"/>
      <c r="ID41" s="279"/>
      <c r="IE41" s="279"/>
      <c r="IF41" s="279"/>
      <c r="IG41" s="279"/>
      <c r="IH41" s="279"/>
      <c r="II41" s="279"/>
      <c r="IJ41" s="279"/>
      <c r="IK41" s="279"/>
      <c r="IL41" s="279"/>
      <c r="IM41" s="279"/>
      <c r="IN41" s="279"/>
      <c r="IO41" s="279"/>
      <c r="IP41" s="279"/>
      <c r="IQ41" s="279"/>
      <c r="IR41" s="279"/>
      <c r="IS41" s="279"/>
      <c r="IT41" s="279"/>
      <c r="IU41" s="279"/>
      <c r="IV41" s="279"/>
      <c r="IW41" s="279"/>
      <c r="IX41" s="279"/>
      <c r="IY41" s="279"/>
    </row>
    <row r="42" spans="1:259" s="262" customFormat="1" ht="24" customHeight="1">
      <c r="A42" s="279"/>
      <c r="B42" s="279"/>
      <c r="C42" s="279"/>
      <c r="D42" s="279"/>
      <c r="E42" s="279"/>
      <c r="F42" s="279"/>
      <c r="G42" s="279"/>
      <c r="H42" s="279"/>
      <c r="I42" s="279"/>
      <c r="J42" s="279"/>
      <c r="K42" s="279"/>
      <c r="L42" s="279"/>
      <c r="M42" s="279"/>
      <c r="N42" s="279"/>
      <c r="O42" s="279"/>
      <c r="P42" s="279"/>
      <c r="Q42" s="279"/>
      <c r="R42" s="279"/>
      <c r="S42" s="279"/>
      <c r="T42" s="279"/>
      <c r="U42" s="279"/>
      <c r="V42" s="279"/>
      <c r="W42" s="279"/>
      <c r="X42" s="279"/>
      <c r="Y42" s="279"/>
      <c r="Z42" s="279"/>
      <c r="AA42" s="279"/>
      <c r="AB42" s="279"/>
      <c r="AC42" s="279"/>
      <c r="AD42" s="279"/>
      <c r="AE42" s="279"/>
      <c r="AF42" s="279"/>
      <c r="AG42" s="279"/>
      <c r="AH42" s="279"/>
      <c r="AI42" s="279"/>
      <c r="AJ42" s="279"/>
      <c r="AK42" s="279"/>
      <c r="AL42" s="279"/>
      <c r="AM42" s="279"/>
      <c r="AN42" s="279"/>
      <c r="AO42" s="279"/>
      <c r="AP42" s="279"/>
      <c r="AQ42" s="279"/>
      <c r="AR42" s="279"/>
      <c r="AS42" s="279"/>
      <c r="AT42" s="279"/>
      <c r="AU42" s="279"/>
      <c r="AV42" s="279"/>
      <c r="AW42" s="279"/>
      <c r="AX42" s="279"/>
      <c r="AY42" s="279"/>
      <c r="AZ42" s="279"/>
      <c r="BA42" s="279"/>
      <c r="BB42" s="279"/>
      <c r="BC42" s="279"/>
      <c r="BD42" s="279"/>
      <c r="BE42" s="279"/>
      <c r="BF42" s="279"/>
      <c r="BG42" s="279"/>
      <c r="BH42" s="279"/>
      <c r="BI42" s="279"/>
      <c r="BJ42" s="279"/>
      <c r="BK42" s="279"/>
      <c r="BL42" s="279"/>
      <c r="BM42" s="279"/>
      <c r="BN42" s="279"/>
      <c r="BO42" s="279"/>
      <c r="BP42" s="279"/>
      <c r="BQ42" s="279"/>
      <c r="BR42" s="279"/>
      <c r="BS42" s="279"/>
      <c r="BT42" s="279"/>
      <c r="BU42" s="279"/>
      <c r="BV42" s="279"/>
      <c r="BW42" s="279"/>
      <c r="BX42" s="279"/>
      <c r="BY42" s="279"/>
      <c r="BZ42" s="279"/>
      <c r="CA42" s="279"/>
      <c r="CB42" s="279"/>
      <c r="CC42" s="279"/>
      <c r="CD42" s="279"/>
      <c r="CE42" s="279"/>
      <c r="CF42" s="279"/>
      <c r="CG42" s="279"/>
      <c r="CH42" s="279"/>
      <c r="CI42" s="279"/>
      <c r="CJ42" s="279"/>
      <c r="CK42" s="279"/>
      <c r="CL42" s="279"/>
      <c r="CM42" s="279"/>
      <c r="CN42" s="279"/>
      <c r="CO42" s="279"/>
      <c r="CP42" s="279"/>
      <c r="CQ42" s="279"/>
      <c r="CR42" s="279"/>
      <c r="CS42" s="279"/>
      <c r="CT42" s="279"/>
      <c r="CU42" s="279"/>
      <c r="CV42" s="279"/>
      <c r="CW42" s="279"/>
      <c r="CX42" s="279"/>
      <c r="CY42" s="279"/>
      <c r="CZ42" s="279"/>
      <c r="DA42" s="279"/>
      <c r="DB42" s="279"/>
      <c r="DC42" s="279"/>
      <c r="DD42" s="279"/>
      <c r="DE42" s="279"/>
      <c r="DF42" s="279"/>
      <c r="DG42" s="279"/>
      <c r="DH42" s="279"/>
      <c r="DI42" s="279"/>
      <c r="DJ42" s="279"/>
      <c r="DK42" s="279"/>
      <c r="DL42" s="279"/>
      <c r="DM42" s="279"/>
      <c r="DN42" s="279"/>
      <c r="DO42" s="279"/>
      <c r="DP42" s="279"/>
      <c r="DQ42" s="279"/>
      <c r="DR42" s="279"/>
      <c r="DS42" s="279"/>
      <c r="DT42" s="279"/>
      <c r="DU42" s="279"/>
      <c r="DV42" s="279"/>
      <c r="DW42" s="279"/>
      <c r="DX42" s="279"/>
      <c r="DY42" s="279"/>
      <c r="DZ42" s="279"/>
      <c r="EA42" s="279"/>
      <c r="EB42" s="279"/>
      <c r="EC42" s="279"/>
      <c r="ED42" s="279"/>
      <c r="EE42" s="279"/>
      <c r="EF42" s="279"/>
      <c r="EG42" s="279"/>
      <c r="EH42" s="279"/>
      <c r="EI42" s="279"/>
      <c r="EJ42" s="279"/>
      <c r="EK42" s="279"/>
      <c r="EL42" s="279"/>
      <c r="EM42" s="279"/>
      <c r="EN42" s="279"/>
      <c r="EO42" s="279"/>
      <c r="EP42" s="279"/>
      <c r="EQ42" s="279"/>
      <c r="ER42" s="279"/>
      <c r="ES42" s="279"/>
      <c r="ET42" s="279"/>
      <c r="EU42" s="279"/>
      <c r="EV42" s="279"/>
      <c r="EW42" s="279"/>
      <c r="EX42" s="279"/>
      <c r="EY42" s="279"/>
      <c r="EZ42" s="279"/>
      <c r="FA42" s="279"/>
      <c r="FB42" s="279"/>
      <c r="FC42" s="279"/>
      <c r="FD42" s="279"/>
      <c r="FE42" s="279"/>
      <c r="FF42" s="279"/>
      <c r="FG42" s="279"/>
      <c r="FH42" s="279"/>
      <c r="FI42" s="279"/>
      <c r="FJ42" s="279"/>
      <c r="FK42" s="279"/>
      <c r="FL42" s="279"/>
      <c r="FM42" s="279"/>
      <c r="FN42" s="279"/>
      <c r="FO42" s="279"/>
      <c r="FP42" s="279"/>
      <c r="FQ42" s="279"/>
      <c r="FR42" s="279"/>
      <c r="FS42" s="279"/>
      <c r="FT42" s="279"/>
      <c r="FU42" s="279"/>
      <c r="FV42" s="279"/>
      <c r="FW42" s="279"/>
      <c r="FX42" s="279"/>
      <c r="FY42" s="279"/>
      <c r="FZ42" s="279"/>
      <c r="GA42" s="279"/>
      <c r="GB42" s="279"/>
      <c r="GC42" s="279"/>
      <c r="GD42" s="279"/>
      <c r="GE42" s="279"/>
      <c r="GF42" s="279"/>
      <c r="GG42" s="279"/>
      <c r="GH42" s="279"/>
      <c r="GI42" s="279"/>
      <c r="GJ42" s="279"/>
      <c r="GK42" s="279"/>
      <c r="GL42" s="279"/>
      <c r="GM42" s="279"/>
      <c r="GN42" s="279"/>
      <c r="GO42" s="279"/>
      <c r="GP42" s="279"/>
      <c r="GQ42" s="279"/>
      <c r="GR42" s="279"/>
      <c r="GS42" s="279"/>
      <c r="GT42" s="279"/>
      <c r="GU42" s="279"/>
      <c r="GV42" s="279"/>
      <c r="GW42" s="279"/>
      <c r="GX42" s="279"/>
      <c r="GY42" s="279"/>
      <c r="GZ42" s="279"/>
      <c r="HA42" s="279"/>
      <c r="HB42" s="279"/>
      <c r="HC42" s="279"/>
      <c r="HD42" s="279"/>
      <c r="HE42" s="279"/>
      <c r="HF42" s="279"/>
      <c r="HG42" s="279"/>
      <c r="HH42" s="279"/>
      <c r="HI42" s="279"/>
      <c r="HJ42" s="279"/>
      <c r="HK42" s="279"/>
      <c r="HL42" s="279"/>
      <c r="HM42" s="279"/>
      <c r="HN42" s="279"/>
      <c r="HO42" s="279"/>
      <c r="HP42" s="279"/>
      <c r="HQ42" s="279"/>
      <c r="HR42" s="279"/>
      <c r="HS42" s="279"/>
      <c r="HT42" s="279"/>
      <c r="HU42" s="279"/>
      <c r="HV42" s="279"/>
      <c r="HW42" s="279"/>
      <c r="HX42" s="279"/>
      <c r="HY42" s="279"/>
      <c r="HZ42" s="279"/>
      <c r="IA42" s="279"/>
      <c r="IB42" s="279"/>
      <c r="IC42" s="279"/>
      <c r="ID42" s="279"/>
      <c r="IE42" s="279"/>
      <c r="IF42" s="279"/>
      <c r="IG42" s="279"/>
      <c r="IH42" s="279"/>
      <c r="II42" s="279"/>
      <c r="IJ42" s="279"/>
      <c r="IK42" s="279"/>
      <c r="IL42" s="279"/>
      <c r="IM42" s="279"/>
      <c r="IN42" s="279"/>
      <c r="IO42" s="279"/>
      <c r="IP42" s="279"/>
      <c r="IQ42" s="279"/>
      <c r="IR42" s="279"/>
      <c r="IS42" s="279"/>
      <c r="IT42" s="279"/>
      <c r="IU42" s="279"/>
      <c r="IV42" s="279"/>
      <c r="IW42" s="279"/>
      <c r="IX42" s="279"/>
      <c r="IY42" s="279"/>
    </row>
    <row r="43" spans="1:259" s="262" customFormat="1" ht="24" customHeight="1">
      <c r="A43" s="279"/>
      <c r="B43" s="279"/>
      <c r="C43" s="279"/>
      <c r="D43" s="279"/>
      <c r="E43" s="279"/>
      <c r="F43" s="279"/>
      <c r="G43" s="279"/>
      <c r="H43" s="279"/>
      <c r="I43" s="279"/>
      <c r="J43" s="279"/>
      <c r="K43" s="279"/>
      <c r="L43" s="279"/>
      <c r="M43" s="279"/>
      <c r="N43" s="279"/>
      <c r="O43" s="279"/>
      <c r="P43" s="279"/>
      <c r="Q43" s="279"/>
      <c r="R43" s="279"/>
      <c r="S43" s="279"/>
      <c r="T43" s="279"/>
      <c r="U43" s="279"/>
      <c r="V43" s="279"/>
      <c r="W43" s="279"/>
      <c r="X43" s="279"/>
      <c r="Y43" s="279"/>
      <c r="Z43" s="279"/>
      <c r="AA43" s="279"/>
      <c r="AB43" s="279"/>
      <c r="AC43" s="279"/>
      <c r="AD43" s="279"/>
      <c r="AE43" s="279"/>
      <c r="AF43" s="279"/>
      <c r="AG43" s="279"/>
      <c r="AH43" s="279"/>
      <c r="AI43" s="279"/>
      <c r="AJ43" s="279"/>
      <c r="AK43" s="279"/>
      <c r="AL43" s="279"/>
      <c r="AM43" s="279"/>
      <c r="AN43" s="279"/>
      <c r="AO43" s="279"/>
      <c r="AP43" s="279"/>
      <c r="AQ43" s="279"/>
      <c r="AR43" s="279"/>
      <c r="AS43" s="279"/>
      <c r="AT43" s="279"/>
      <c r="AU43" s="279"/>
      <c r="AV43" s="279"/>
      <c r="AW43" s="279"/>
      <c r="AX43" s="279"/>
      <c r="AY43" s="279"/>
      <c r="AZ43" s="279"/>
      <c r="BA43" s="279"/>
      <c r="BB43" s="279"/>
      <c r="BC43" s="279"/>
      <c r="BD43" s="279"/>
      <c r="BE43" s="279"/>
      <c r="BF43" s="279"/>
      <c r="BG43" s="279"/>
      <c r="BH43" s="279"/>
      <c r="BI43" s="279"/>
      <c r="BJ43" s="279"/>
      <c r="BK43" s="279"/>
      <c r="BL43" s="279"/>
      <c r="BM43" s="279"/>
      <c r="BN43" s="279"/>
      <c r="BO43" s="279"/>
      <c r="BP43" s="279"/>
      <c r="BQ43" s="279"/>
      <c r="BR43" s="279"/>
      <c r="BS43" s="279"/>
      <c r="BT43" s="279"/>
      <c r="BU43" s="279"/>
      <c r="BV43" s="279"/>
      <c r="BW43" s="279"/>
      <c r="BX43" s="279"/>
      <c r="BY43" s="279"/>
      <c r="BZ43" s="279"/>
      <c r="CA43" s="279"/>
      <c r="CB43" s="279"/>
      <c r="CC43" s="279"/>
      <c r="CD43" s="279"/>
      <c r="CE43" s="279"/>
      <c r="CF43" s="279"/>
      <c r="CG43" s="279"/>
      <c r="CH43" s="279"/>
      <c r="CI43" s="279"/>
      <c r="CJ43" s="279"/>
      <c r="CK43" s="279"/>
      <c r="CL43" s="279"/>
      <c r="CM43" s="279"/>
      <c r="CN43" s="279"/>
      <c r="CO43" s="279"/>
      <c r="CP43" s="279"/>
      <c r="CQ43" s="279"/>
      <c r="CR43" s="279"/>
      <c r="CS43" s="279"/>
      <c r="CT43" s="279"/>
      <c r="CU43" s="279"/>
      <c r="CV43" s="279"/>
      <c r="CW43" s="279"/>
      <c r="CX43" s="279"/>
      <c r="CY43" s="279"/>
      <c r="CZ43" s="279"/>
      <c r="DA43" s="279"/>
      <c r="DB43" s="279"/>
      <c r="DC43" s="279"/>
      <c r="DD43" s="279"/>
      <c r="DE43" s="279"/>
      <c r="DF43" s="279"/>
      <c r="DG43" s="279"/>
      <c r="DH43" s="279"/>
      <c r="DI43" s="279"/>
      <c r="DJ43" s="279"/>
      <c r="DK43" s="279"/>
      <c r="DL43" s="279"/>
      <c r="DM43" s="279"/>
      <c r="DN43" s="279"/>
      <c r="DO43" s="279"/>
      <c r="DP43" s="279"/>
      <c r="DQ43" s="279"/>
      <c r="DR43" s="279"/>
      <c r="DS43" s="279"/>
      <c r="DT43" s="279"/>
      <c r="DU43" s="279"/>
      <c r="DV43" s="279"/>
      <c r="DW43" s="279"/>
      <c r="DX43" s="279"/>
      <c r="DY43" s="279"/>
      <c r="DZ43" s="279"/>
      <c r="EA43" s="279"/>
      <c r="EB43" s="279"/>
      <c r="EC43" s="279"/>
      <c r="ED43" s="279"/>
      <c r="EE43" s="279"/>
      <c r="EF43" s="279"/>
      <c r="EG43" s="279"/>
      <c r="EH43" s="279"/>
      <c r="EI43" s="279"/>
      <c r="EJ43" s="279"/>
      <c r="EK43" s="279"/>
      <c r="EL43" s="279"/>
      <c r="EM43" s="279"/>
      <c r="EN43" s="279"/>
      <c r="EO43" s="279"/>
      <c r="EP43" s="279"/>
      <c r="EQ43" s="279"/>
      <c r="ER43" s="279"/>
      <c r="ES43" s="279"/>
      <c r="ET43" s="279"/>
      <c r="EU43" s="279"/>
      <c r="EV43" s="279"/>
      <c r="EW43" s="279"/>
      <c r="EX43" s="279"/>
      <c r="EY43" s="279"/>
      <c r="EZ43" s="279"/>
      <c r="FA43" s="279"/>
      <c r="FB43" s="279"/>
      <c r="FC43" s="279"/>
      <c r="FD43" s="279"/>
      <c r="FE43" s="279"/>
      <c r="FF43" s="279"/>
      <c r="FG43" s="279"/>
      <c r="FH43" s="279"/>
      <c r="FI43" s="279"/>
      <c r="FJ43" s="279"/>
      <c r="FK43" s="279"/>
      <c r="FL43" s="279"/>
      <c r="FM43" s="279"/>
      <c r="FN43" s="279"/>
      <c r="FO43" s="279"/>
      <c r="FP43" s="279"/>
      <c r="FQ43" s="279"/>
      <c r="FR43" s="279"/>
      <c r="FS43" s="279"/>
      <c r="FT43" s="279"/>
      <c r="FU43" s="279"/>
      <c r="FV43" s="279"/>
      <c r="FW43" s="279"/>
      <c r="FX43" s="279"/>
      <c r="FY43" s="279"/>
      <c r="FZ43" s="279"/>
      <c r="GA43" s="279"/>
      <c r="GB43" s="279"/>
      <c r="GC43" s="279"/>
      <c r="GD43" s="279"/>
      <c r="GE43" s="279"/>
      <c r="GF43" s="279"/>
      <c r="GG43" s="279"/>
      <c r="GH43" s="279"/>
      <c r="GI43" s="279"/>
      <c r="GJ43" s="279"/>
      <c r="GK43" s="279"/>
      <c r="GL43" s="279"/>
      <c r="GM43" s="279"/>
      <c r="GN43" s="279"/>
      <c r="GO43" s="279"/>
      <c r="GP43" s="279"/>
      <c r="GQ43" s="279"/>
      <c r="GR43" s="279"/>
      <c r="GS43" s="279"/>
      <c r="GT43" s="279"/>
      <c r="GU43" s="279"/>
      <c r="GV43" s="279"/>
      <c r="GW43" s="279"/>
      <c r="GX43" s="279"/>
      <c r="GY43" s="279"/>
      <c r="GZ43" s="279"/>
      <c r="HA43" s="279"/>
      <c r="HB43" s="279"/>
      <c r="HC43" s="279"/>
      <c r="HD43" s="279"/>
      <c r="HE43" s="279"/>
      <c r="HF43" s="279"/>
      <c r="HG43" s="279"/>
      <c r="HH43" s="279"/>
      <c r="HI43" s="279"/>
      <c r="HJ43" s="279"/>
      <c r="HK43" s="279"/>
      <c r="HL43" s="279"/>
      <c r="HM43" s="279"/>
      <c r="HN43" s="279"/>
      <c r="HO43" s="279"/>
      <c r="HP43" s="279"/>
      <c r="HQ43" s="279"/>
      <c r="HR43" s="279"/>
      <c r="HS43" s="279"/>
      <c r="HT43" s="279"/>
      <c r="HU43" s="279"/>
      <c r="HV43" s="279"/>
      <c r="HW43" s="279"/>
      <c r="HX43" s="279"/>
      <c r="HY43" s="279"/>
      <c r="HZ43" s="279"/>
      <c r="IA43" s="279"/>
      <c r="IB43" s="279"/>
      <c r="IC43" s="279"/>
      <c r="ID43" s="279"/>
      <c r="IE43" s="279"/>
      <c r="IF43" s="279"/>
      <c r="IG43" s="279"/>
      <c r="IH43" s="279"/>
      <c r="II43" s="279"/>
      <c r="IJ43" s="279"/>
      <c r="IK43" s="279"/>
      <c r="IL43" s="279"/>
      <c r="IM43" s="279"/>
      <c r="IN43" s="279"/>
      <c r="IO43" s="279"/>
      <c r="IP43" s="279"/>
      <c r="IQ43" s="279"/>
      <c r="IR43" s="279"/>
      <c r="IS43" s="279"/>
      <c r="IT43" s="279"/>
      <c r="IU43" s="279"/>
      <c r="IV43" s="279"/>
      <c r="IW43" s="279"/>
      <c r="IX43" s="279"/>
      <c r="IY43" s="279"/>
    </row>
    <row r="44" spans="1:259" s="262" customFormat="1" ht="24" customHeight="1">
      <c r="A44" s="279"/>
      <c r="B44" s="279"/>
      <c r="C44" s="279"/>
      <c r="D44" s="279"/>
      <c r="E44" s="279"/>
      <c r="F44" s="279"/>
      <c r="G44" s="279"/>
      <c r="H44" s="279"/>
      <c r="I44" s="279"/>
      <c r="J44" s="279"/>
      <c r="K44" s="279"/>
      <c r="L44" s="279"/>
      <c r="M44" s="279"/>
      <c r="N44" s="279"/>
      <c r="O44" s="279"/>
      <c r="P44" s="279"/>
      <c r="Q44" s="279"/>
      <c r="R44" s="279"/>
      <c r="S44" s="279"/>
      <c r="T44" s="279"/>
      <c r="U44" s="279"/>
      <c r="V44" s="279"/>
      <c r="W44" s="279"/>
      <c r="X44" s="279"/>
      <c r="Y44" s="279"/>
      <c r="Z44" s="279"/>
      <c r="AA44" s="279"/>
      <c r="AB44" s="279"/>
      <c r="AC44" s="279"/>
      <c r="AD44" s="279"/>
      <c r="AE44" s="279"/>
      <c r="AF44" s="279"/>
      <c r="AG44" s="279"/>
      <c r="AH44" s="279"/>
      <c r="AI44" s="279"/>
      <c r="AJ44" s="279"/>
      <c r="AK44" s="279"/>
      <c r="AL44" s="279"/>
      <c r="AM44" s="279"/>
      <c r="AN44" s="279"/>
      <c r="AO44" s="279"/>
      <c r="AP44" s="279"/>
      <c r="AQ44" s="279"/>
      <c r="AR44" s="279"/>
      <c r="AS44" s="279"/>
      <c r="AT44" s="279"/>
      <c r="AU44" s="279"/>
      <c r="AV44" s="279"/>
      <c r="AW44" s="279"/>
      <c r="AX44" s="279"/>
      <c r="AY44" s="279"/>
      <c r="AZ44" s="279"/>
      <c r="BA44" s="279"/>
      <c r="BB44" s="279"/>
      <c r="BC44" s="279"/>
      <c r="BD44" s="279"/>
      <c r="BE44" s="279"/>
      <c r="BF44" s="279"/>
      <c r="BG44" s="279"/>
      <c r="BH44" s="279"/>
      <c r="BI44" s="279"/>
      <c r="BJ44" s="279"/>
      <c r="BK44" s="279"/>
      <c r="BL44" s="279"/>
      <c r="BM44" s="279"/>
      <c r="BN44" s="279"/>
      <c r="BO44" s="279"/>
      <c r="BP44" s="279"/>
      <c r="BQ44" s="279"/>
      <c r="BR44" s="279"/>
      <c r="BS44" s="279"/>
      <c r="BT44" s="279"/>
      <c r="BU44" s="279"/>
      <c r="BV44" s="279"/>
      <c r="BW44" s="279"/>
      <c r="BX44" s="279"/>
      <c r="BY44" s="279"/>
      <c r="BZ44" s="279"/>
      <c r="CA44" s="279"/>
      <c r="CB44" s="279"/>
      <c r="CC44" s="279"/>
      <c r="CD44" s="279"/>
      <c r="CE44" s="279"/>
      <c r="CF44" s="279"/>
      <c r="CG44" s="279"/>
      <c r="CH44" s="279"/>
      <c r="CI44" s="279"/>
      <c r="CJ44" s="279"/>
      <c r="CK44" s="279"/>
      <c r="CL44" s="279"/>
      <c r="CM44" s="279"/>
      <c r="CN44" s="279"/>
      <c r="CO44" s="279"/>
      <c r="CP44" s="279"/>
      <c r="CQ44" s="279"/>
      <c r="CR44" s="279"/>
      <c r="CS44" s="279"/>
      <c r="CT44" s="279"/>
      <c r="CU44" s="279"/>
      <c r="CV44" s="279"/>
      <c r="CW44" s="279"/>
      <c r="CX44" s="279"/>
      <c r="CY44" s="279"/>
      <c r="CZ44" s="279"/>
      <c r="DA44" s="279"/>
      <c r="DB44" s="279"/>
      <c r="DC44" s="279"/>
      <c r="DD44" s="279"/>
      <c r="DE44" s="279"/>
      <c r="DF44" s="279"/>
      <c r="DG44" s="279"/>
      <c r="DH44" s="279"/>
      <c r="DI44" s="279"/>
      <c r="DJ44" s="279"/>
      <c r="DK44" s="279"/>
      <c r="DL44" s="279"/>
      <c r="DM44" s="279"/>
      <c r="DN44" s="279"/>
      <c r="DO44" s="279"/>
      <c r="DP44" s="279"/>
      <c r="DQ44" s="279"/>
      <c r="DR44" s="279"/>
      <c r="DS44" s="279"/>
      <c r="DT44" s="279"/>
      <c r="DU44" s="279"/>
      <c r="DV44" s="279"/>
      <c r="DW44" s="279"/>
      <c r="DX44" s="279"/>
      <c r="DY44" s="279"/>
      <c r="DZ44" s="279"/>
      <c r="EA44" s="279"/>
      <c r="EB44" s="279"/>
      <c r="EC44" s="279"/>
      <c r="ED44" s="279"/>
      <c r="EE44" s="279"/>
      <c r="EF44" s="279"/>
      <c r="EG44" s="279"/>
      <c r="EH44" s="279"/>
      <c r="EI44" s="279"/>
      <c r="EJ44" s="279"/>
      <c r="EK44" s="279"/>
      <c r="EL44" s="279"/>
      <c r="EM44" s="279"/>
      <c r="EN44" s="279"/>
      <c r="EO44" s="279"/>
      <c r="EP44" s="279"/>
      <c r="EQ44" s="279"/>
      <c r="ER44" s="279"/>
      <c r="ES44" s="279"/>
      <c r="ET44" s="279"/>
      <c r="EU44" s="279"/>
      <c r="EV44" s="279"/>
      <c r="EW44" s="279"/>
      <c r="EX44" s="279"/>
      <c r="EY44" s="279"/>
      <c r="EZ44" s="279"/>
      <c r="FA44" s="279"/>
      <c r="FB44" s="279"/>
      <c r="FC44" s="279"/>
      <c r="FD44" s="279"/>
      <c r="FE44" s="279"/>
      <c r="FF44" s="279"/>
      <c r="FG44" s="279"/>
      <c r="FH44" s="279"/>
      <c r="FI44" s="279"/>
      <c r="FJ44" s="279"/>
      <c r="FK44" s="279"/>
      <c r="FL44" s="279"/>
      <c r="FM44" s="279"/>
      <c r="FN44" s="279"/>
      <c r="FO44" s="279"/>
      <c r="FP44" s="279"/>
      <c r="FQ44" s="279"/>
      <c r="FR44" s="279"/>
      <c r="FS44" s="279"/>
      <c r="FT44" s="279"/>
      <c r="FU44" s="279"/>
      <c r="FV44" s="279"/>
      <c r="FW44" s="279"/>
      <c r="FX44" s="279"/>
      <c r="FY44" s="279"/>
      <c r="FZ44" s="279"/>
      <c r="GA44" s="279"/>
      <c r="GB44" s="279"/>
      <c r="GC44" s="279"/>
      <c r="GD44" s="279"/>
      <c r="GE44" s="279"/>
      <c r="GF44" s="279"/>
      <c r="GG44" s="279"/>
      <c r="GH44" s="279"/>
      <c r="GI44" s="279"/>
      <c r="GJ44" s="279"/>
      <c r="GK44" s="279"/>
      <c r="GL44" s="279"/>
      <c r="GM44" s="279"/>
      <c r="GN44" s="279"/>
      <c r="GO44" s="279"/>
      <c r="GP44" s="279"/>
      <c r="GQ44" s="279"/>
      <c r="GR44" s="279"/>
      <c r="GS44" s="279"/>
      <c r="GT44" s="279"/>
      <c r="GU44" s="279"/>
      <c r="GV44" s="279"/>
      <c r="GW44" s="279"/>
      <c r="GX44" s="279"/>
      <c r="GY44" s="279"/>
      <c r="GZ44" s="279"/>
      <c r="HA44" s="279"/>
      <c r="HB44" s="279"/>
      <c r="HC44" s="279"/>
      <c r="HD44" s="279"/>
      <c r="HE44" s="279"/>
      <c r="HF44" s="279"/>
      <c r="HG44" s="279"/>
      <c r="HH44" s="279"/>
      <c r="HI44" s="279"/>
      <c r="HJ44" s="279"/>
      <c r="HK44" s="279"/>
      <c r="HL44" s="279"/>
      <c r="HM44" s="279"/>
      <c r="HN44" s="279"/>
      <c r="HO44" s="279"/>
      <c r="HP44" s="279"/>
      <c r="HQ44" s="279"/>
      <c r="HR44" s="279"/>
      <c r="HS44" s="279"/>
      <c r="HT44" s="279"/>
      <c r="HU44" s="279"/>
      <c r="HV44" s="279"/>
      <c r="HW44" s="279"/>
      <c r="HX44" s="279"/>
      <c r="HY44" s="279"/>
      <c r="HZ44" s="279"/>
      <c r="IA44" s="279"/>
      <c r="IB44" s="279"/>
      <c r="IC44" s="279"/>
      <c r="ID44" s="279"/>
      <c r="IE44" s="279"/>
      <c r="IF44" s="279"/>
      <c r="IG44" s="279"/>
      <c r="IH44" s="279"/>
      <c r="II44" s="279"/>
      <c r="IJ44" s="279"/>
      <c r="IK44" s="279"/>
      <c r="IL44" s="279"/>
      <c r="IM44" s="279"/>
      <c r="IN44" s="279"/>
      <c r="IO44" s="279"/>
      <c r="IP44" s="279"/>
      <c r="IQ44" s="279"/>
      <c r="IR44" s="279"/>
      <c r="IS44" s="279"/>
      <c r="IT44" s="279"/>
      <c r="IU44" s="279"/>
      <c r="IV44" s="279"/>
      <c r="IW44" s="279"/>
      <c r="IX44" s="279"/>
      <c r="IY44" s="279"/>
    </row>
    <row r="45" spans="1:259" s="262" customFormat="1" ht="24" customHeight="1">
      <c r="A45" s="279"/>
      <c r="B45" s="279"/>
      <c r="C45" s="279"/>
      <c r="D45" s="279"/>
      <c r="E45" s="279"/>
      <c r="F45" s="279"/>
      <c r="G45" s="279"/>
      <c r="H45" s="279"/>
      <c r="I45" s="279"/>
      <c r="J45" s="279"/>
      <c r="K45" s="279"/>
      <c r="L45" s="279"/>
      <c r="M45" s="279"/>
      <c r="N45" s="279"/>
      <c r="O45" s="279"/>
      <c r="P45" s="279"/>
      <c r="Q45" s="279"/>
      <c r="R45" s="279"/>
      <c r="S45" s="279"/>
      <c r="T45" s="279"/>
      <c r="U45" s="279"/>
      <c r="V45" s="279"/>
      <c r="W45" s="279"/>
      <c r="X45" s="279"/>
      <c r="Y45" s="279"/>
      <c r="Z45" s="279"/>
      <c r="AA45" s="279"/>
      <c r="AB45" s="279"/>
      <c r="AC45" s="279"/>
      <c r="AD45" s="279"/>
      <c r="AE45" s="279"/>
      <c r="AF45" s="279"/>
      <c r="AG45" s="279"/>
      <c r="AH45" s="279"/>
      <c r="AI45" s="279"/>
      <c r="AJ45" s="279"/>
      <c r="AK45" s="279"/>
      <c r="AL45" s="279"/>
      <c r="AM45" s="279"/>
      <c r="AN45" s="279"/>
      <c r="AO45" s="279"/>
      <c r="AP45" s="279"/>
      <c r="AQ45" s="279"/>
      <c r="AR45" s="279"/>
      <c r="AS45" s="279"/>
      <c r="AT45" s="279"/>
      <c r="AU45" s="279"/>
      <c r="AV45" s="279"/>
      <c r="AW45" s="279"/>
      <c r="AX45" s="279"/>
      <c r="AY45" s="279"/>
      <c r="AZ45" s="279"/>
      <c r="BA45" s="279"/>
      <c r="BB45" s="279"/>
      <c r="BC45" s="279"/>
      <c r="BD45" s="279"/>
      <c r="BE45" s="279"/>
      <c r="BF45" s="279"/>
      <c r="BG45" s="279"/>
      <c r="BH45" s="279"/>
      <c r="BI45" s="279"/>
      <c r="BJ45" s="279"/>
      <c r="BK45" s="279"/>
      <c r="BL45" s="279"/>
      <c r="BM45" s="279"/>
      <c r="BN45" s="279"/>
      <c r="BO45" s="279"/>
      <c r="BP45" s="279"/>
      <c r="BQ45" s="279"/>
      <c r="BR45" s="279"/>
      <c r="BS45" s="279"/>
      <c r="BT45" s="279"/>
      <c r="BU45" s="279"/>
      <c r="BV45" s="279"/>
      <c r="BW45" s="279"/>
      <c r="BX45" s="279"/>
      <c r="BY45" s="279"/>
      <c r="BZ45" s="279"/>
      <c r="CA45" s="279"/>
      <c r="CB45" s="279"/>
      <c r="CC45" s="279"/>
      <c r="CD45" s="279"/>
      <c r="CE45" s="279"/>
      <c r="CF45" s="279"/>
      <c r="CG45" s="279"/>
      <c r="CH45" s="279"/>
      <c r="CI45" s="279"/>
      <c r="CJ45" s="279"/>
      <c r="CK45" s="279"/>
      <c r="CL45" s="279"/>
      <c r="CM45" s="279"/>
      <c r="CN45" s="279"/>
      <c r="CO45" s="279"/>
      <c r="CP45" s="279"/>
      <c r="CQ45" s="279"/>
      <c r="CR45" s="279"/>
      <c r="CS45" s="279"/>
      <c r="CT45" s="279"/>
      <c r="CU45" s="279"/>
      <c r="CV45" s="279"/>
      <c r="CW45" s="279"/>
      <c r="CX45" s="279"/>
      <c r="CY45" s="279"/>
      <c r="CZ45" s="279"/>
      <c r="DA45" s="279"/>
      <c r="DB45" s="279"/>
      <c r="DC45" s="279"/>
      <c r="DD45" s="279"/>
      <c r="DE45" s="279"/>
      <c r="DF45" s="279"/>
      <c r="DG45" s="279"/>
      <c r="DH45" s="279"/>
      <c r="DI45" s="279"/>
      <c r="DJ45" s="279"/>
      <c r="DK45" s="279"/>
      <c r="DL45" s="279"/>
      <c r="DM45" s="279"/>
      <c r="DN45" s="279"/>
      <c r="DO45" s="279"/>
      <c r="DP45" s="279"/>
      <c r="DQ45" s="279"/>
      <c r="DR45" s="279"/>
      <c r="DS45" s="279"/>
      <c r="DT45" s="279"/>
      <c r="DU45" s="279"/>
      <c r="DV45" s="279"/>
      <c r="DW45" s="279"/>
      <c r="DX45" s="279"/>
      <c r="DY45" s="279"/>
      <c r="DZ45" s="279"/>
      <c r="EA45" s="279"/>
      <c r="EB45" s="279"/>
      <c r="EC45" s="279"/>
      <c r="ED45" s="279"/>
      <c r="EE45" s="279"/>
      <c r="EF45" s="279"/>
      <c r="EG45" s="279"/>
      <c r="EH45" s="279"/>
      <c r="EI45" s="279"/>
      <c r="EJ45" s="279"/>
      <c r="EK45" s="279"/>
      <c r="EL45" s="279"/>
      <c r="EM45" s="279"/>
      <c r="EN45" s="279"/>
      <c r="EO45" s="279"/>
      <c r="EP45" s="279"/>
      <c r="EQ45" s="279"/>
      <c r="ER45" s="279"/>
      <c r="ES45" s="279"/>
      <c r="ET45" s="279"/>
      <c r="EU45" s="279"/>
      <c r="EV45" s="279"/>
      <c r="EW45" s="279"/>
      <c r="EX45" s="279"/>
      <c r="EY45" s="279"/>
      <c r="EZ45" s="279"/>
      <c r="FA45" s="279"/>
      <c r="FB45" s="279"/>
      <c r="FC45" s="279"/>
      <c r="FD45" s="279"/>
      <c r="FE45" s="279"/>
      <c r="FF45" s="279"/>
      <c r="FG45" s="279"/>
      <c r="FH45" s="279"/>
      <c r="FI45" s="279"/>
      <c r="FJ45" s="279"/>
      <c r="FK45" s="279"/>
      <c r="FL45" s="279"/>
      <c r="FM45" s="279"/>
      <c r="FN45" s="279"/>
      <c r="FO45" s="279"/>
      <c r="FP45" s="279"/>
      <c r="FQ45" s="279"/>
      <c r="FR45" s="279"/>
      <c r="FS45" s="279"/>
      <c r="FT45" s="279"/>
      <c r="FU45" s="279"/>
      <c r="FV45" s="279"/>
      <c r="FW45" s="279"/>
      <c r="FX45" s="279"/>
      <c r="FY45" s="279"/>
      <c r="FZ45" s="279"/>
      <c r="GA45" s="279"/>
      <c r="GB45" s="279"/>
      <c r="GC45" s="279"/>
      <c r="GD45" s="279"/>
      <c r="GE45" s="279"/>
      <c r="GF45" s="279"/>
      <c r="GG45" s="279"/>
      <c r="GH45" s="279"/>
      <c r="GI45" s="279"/>
      <c r="GJ45" s="279"/>
      <c r="GK45" s="279"/>
      <c r="GL45" s="279"/>
      <c r="GM45" s="279"/>
      <c r="GN45" s="279"/>
      <c r="GO45" s="279"/>
      <c r="GP45" s="279"/>
      <c r="GQ45" s="279"/>
      <c r="GR45" s="279"/>
      <c r="GS45" s="279"/>
      <c r="GT45" s="279"/>
      <c r="GU45" s="279"/>
      <c r="GV45" s="279"/>
      <c r="GW45" s="279"/>
      <c r="GX45" s="279"/>
      <c r="GY45" s="279"/>
      <c r="GZ45" s="279"/>
      <c r="HA45" s="279"/>
      <c r="HB45" s="279"/>
      <c r="HC45" s="279"/>
      <c r="HD45" s="279"/>
      <c r="HE45" s="279"/>
      <c r="HF45" s="279"/>
      <c r="HG45" s="279"/>
      <c r="HH45" s="279"/>
      <c r="HI45" s="279"/>
      <c r="HJ45" s="279"/>
      <c r="HK45" s="279"/>
      <c r="HL45" s="279"/>
      <c r="HM45" s="279"/>
      <c r="HN45" s="279"/>
      <c r="HO45" s="279"/>
      <c r="HP45" s="279"/>
      <c r="HQ45" s="279"/>
      <c r="HR45" s="279"/>
      <c r="HS45" s="279"/>
      <c r="HT45" s="279"/>
      <c r="HU45" s="279"/>
      <c r="HV45" s="279"/>
      <c r="HW45" s="279"/>
      <c r="HX45" s="279"/>
      <c r="HY45" s="279"/>
      <c r="HZ45" s="279"/>
      <c r="IA45" s="279"/>
      <c r="IB45" s="279"/>
      <c r="IC45" s="279"/>
      <c r="ID45" s="279"/>
      <c r="IE45" s="279"/>
      <c r="IF45" s="279"/>
      <c r="IG45" s="279"/>
      <c r="IH45" s="279"/>
      <c r="II45" s="279"/>
      <c r="IJ45" s="279"/>
      <c r="IK45" s="279"/>
      <c r="IL45" s="279"/>
      <c r="IM45" s="279"/>
      <c r="IN45" s="279"/>
      <c r="IO45" s="279"/>
      <c r="IP45" s="279"/>
      <c r="IQ45" s="279"/>
      <c r="IR45" s="279"/>
      <c r="IS45" s="279"/>
      <c r="IT45" s="279"/>
      <c r="IU45" s="279"/>
      <c r="IV45" s="279"/>
      <c r="IW45" s="279"/>
      <c r="IX45" s="279"/>
      <c r="IY45" s="279"/>
    </row>
    <row r="46" spans="1:259" s="262" customFormat="1" ht="24" customHeight="1">
      <c r="A46" s="279"/>
      <c r="B46" s="279"/>
      <c r="C46" s="279"/>
      <c r="D46" s="279"/>
      <c r="E46" s="279"/>
      <c r="F46" s="279"/>
      <c r="G46" s="279"/>
      <c r="H46" s="279"/>
      <c r="I46" s="279"/>
      <c r="J46" s="279"/>
      <c r="K46" s="279"/>
      <c r="L46" s="279"/>
      <c r="M46" s="279"/>
      <c r="N46" s="279"/>
      <c r="O46" s="279"/>
      <c r="P46" s="279"/>
      <c r="Q46" s="279"/>
      <c r="R46" s="279"/>
      <c r="S46" s="279"/>
      <c r="T46" s="279"/>
      <c r="U46" s="279"/>
      <c r="V46" s="279"/>
      <c r="W46" s="279"/>
      <c r="X46" s="279"/>
      <c r="Y46" s="279"/>
      <c r="Z46" s="279"/>
      <c r="AA46" s="279"/>
      <c r="AB46" s="279"/>
      <c r="AC46" s="279"/>
      <c r="AD46" s="279"/>
      <c r="AE46" s="279"/>
      <c r="AF46" s="279"/>
      <c r="AG46" s="279"/>
      <c r="AH46" s="279"/>
      <c r="AI46" s="279"/>
      <c r="AJ46" s="279"/>
      <c r="AK46" s="279"/>
      <c r="AL46" s="279"/>
      <c r="AM46" s="279"/>
      <c r="AN46" s="279"/>
      <c r="AO46" s="279"/>
      <c r="AP46" s="279"/>
      <c r="AQ46" s="279"/>
      <c r="AR46" s="279"/>
      <c r="AS46" s="279"/>
      <c r="AT46" s="279"/>
      <c r="AU46" s="279"/>
      <c r="AV46" s="279"/>
      <c r="AW46" s="279"/>
      <c r="AX46" s="279"/>
      <c r="AY46" s="279"/>
      <c r="AZ46" s="279"/>
      <c r="BA46" s="279"/>
      <c r="BB46" s="279"/>
      <c r="BC46" s="279"/>
      <c r="BD46" s="279"/>
      <c r="BE46" s="279"/>
      <c r="BF46" s="279"/>
      <c r="BG46" s="279"/>
      <c r="BH46" s="279"/>
      <c r="BI46" s="279"/>
      <c r="BJ46" s="279"/>
      <c r="BK46" s="279"/>
      <c r="BL46" s="279"/>
      <c r="BM46" s="279"/>
      <c r="BN46" s="279"/>
      <c r="BO46" s="279"/>
      <c r="BP46" s="279"/>
      <c r="BQ46" s="279"/>
      <c r="BR46" s="279"/>
      <c r="BS46" s="279"/>
      <c r="BT46" s="279"/>
      <c r="BU46" s="279"/>
      <c r="BV46" s="279"/>
      <c r="BW46" s="279"/>
      <c r="BX46" s="279"/>
      <c r="BY46" s="279"/>
      <c r="BZ46" s="279"/>
      <c r="CA46" s="279"/>
      <c r="CB46" s="279"/>
      <c r="CC46" s="279"/>
      <c r="CD46" s="279"/>
      <c r="CE46" s="279"/>
      <c r="CF46" s="279"/>
      <c r="CG46" s="279"/>
      <c r="CH46" s="279"/>
      <c r="CI46" s="279"/>
      <c r="CJ46" s="279"/>
      <c r="CK46" s="279"/>
      <c r="CL46" s="279"/>
      <c r="CM46" s="279"/>
      <c r="CN46" s="279"/>
      <c r="CO46" s="279"/>
      <c r="CP46" s="279"/>
      <c r="CQ46" s="279"/>
      <c r="CR46" s="279"/>
      <c r="CS46" s="279"/>
      <c r="CT46" s="279"/>
      <c r="CU46" s="279"/>
      <c r="CV46" s="279"/>
      <c r="CW46" s="279"/>
      <c r="CX46" s="279"/>
      <c r="CY46" s="279"/>
      <c r="CZ46" s="279"/>
      <c r="DA46" s="279"/>
      <c r="DB46" s="279"/>
      <c r="DC46" s="279"/>
      <c r="DD46" s="279"/>
      <c r="DE46" s="279"/>
      <c r="DF46" s="279"/>
      <c r="DG46" s="279"/>
      <c r="DH46" s="279"/>
      <c r="DI46" s="279"/>
      <c r="DJ46" s="279"/>
      <c r="DK46" s="279"/>
      <c r="DL46" s="279"/>
      <c r="DM46" s="279"/>
      <c r="DN46" s="279"/>
      <c r="DO46" s="279"/>
      <c r="DP46" s="279"/>
      <c r="DQ46" s="279"/>
      <c r="DR46" s="279"/>
      <c r="DS46" s="279"/>
      <c r="DT46" s="279"/>
      <c r="DU46" s="279"/>
      <c r="DV46" s="279"/>
      <c r="DW46" s="279"/>
      <c r="DX46" s="279"/>
      <c r="DY46" s="279"/>
      <c r="DZ46" s="279"/>
      <c r="EA46" s="279"/>
      <c r="EB46" s="279"/>
      <c r="EC46" s="279"/>
      <c r="ED46" s="279"/>
      <c r="EE46" s="279"/>
      <c r="EF46" s="279"/>
      <c r="EG46" s="279"/>
      <c r="EH46" s="279"/>
      <c r="EI46" s="279"/>
      <c r="EJ46" s="279"/>
      <c r="EK46" s="279"/>
      <c r="EL46" s="279"/>
      <c r="EM46" s="279"/>
      <c r="EN46" s="279"/>
      <c r="EO46" s="279"/>
      <c r="EP46" s="279"/>
      <c r="EQ46" s="279"/>
      <c r="ER46" s="279"/>
      <c r="ES46" s="279"/>
      <c r="ET46" s="279"/>
      <c r="EU46" s="279"/>
      <c r="EV46" s="279"/>
      <c r="EW46" s="279"/>
      <c r="EX46" s="279"/>
      <c r="EY46" s="279"/>
      <c r="EZ46" s="279"/>
      <c r="FA46" s="279"/>
      <c r="FB46" s="279"/>
      <c r="FC46" s="279"/>
      <c r="FD46" s="279"/>
      <c r="FE46" s="279"/>
      <c r="FF46" s="279"/>
      <c r="FG46" s="279"/>
      <c r="FH46" s="279"/>
      <c r="FI46" s="279"/>
      <c r="FJ46" s="279"/>
      <c r="FK46" s="279"/>
      <c r="FL46" s="279"/>
      <c r="FM46" s="279"/>
      <c r="FN46" s="279"/>
      <c r="FO46" s="279"/>
      <c r="FP46" s="279"/>
      <c r="FQ46" s="279"/>
      <c r="FR46" s="279"/>
      <c r="FS46" s="279"/>
      <c r="FT46" s="279"/>
      <c r="FU46" s="279"/>
      <c r="FV46" s="279"/>
      <c r="FW46" s="279"/>
      <c r="FX46" s="279"/>
      <c r="FY46" s="279"/>
      <c r="FZ46" s="279"/>
      <c r="GA46" s="279"/>
      <c r="GB46" s="279"/>
      <c r="GC46" s="279"/>
      <c r="GD46" s="279"/>
      <c r="GE46" s="279"/>
      <c r="GF46" s="279"/>
      <c r="GG46" s="279"/>
      <c r="GH46" s="279"/>
      <c r="GI46" s="279"/>
      <c r="GJ46" s="279"/>
      <c r="GK46" s="279"/>
      <c r="GL46" s="279"/>
      <c r="GM46" s="279"/>
      <c r="GN46" s="279"/>
      <c r="GO46" s="279"/>
      <c r="GP46" s="279"/>
      <c r="GQ46" s="279"/>
      <c r="GR46" s="279"/>
      <c r="GS46" s="279"/>
      <c r="GT46" s="279"/>
      <c r="GU46" s="279"/>
      <c r="GV46" s="279"/>
      <c r="GW46" s="279"/>
      <c r="GX46" s="279"/>
      <c r="GY46" s="279"/>
      <c r="GZ46" s="279"/>
      <c r="HA46" s="279"/>
      <c r="HB46" s="279"/>
      <c r="HC46" s="279"/>
      <c r="HD46" s="279"/>
      <c r="HE46" s="279"/>
      <c r="HF46" s="279"/>
      <c r="HG46" s="279"/>
      <c r="HH46" s="279"/>
      <c r="HI46" s="279"/>
      <c r="HJ46" s="279"/>
      <c r="HK46" s="279"/>
      <c r="HL46" s="279"/>
      <c r="HM46" s="279"/>
      <c r="HN46" s="279"/>
      <c r="HO46" s="279"/>
      <c r="HP46" s="279"/>
      <c r="HQ46" s="279"/>
      <c r="HR46" s="279"/>
      <c r="HS46" s="279"/>
      <c r="HT46" s="279"/>
      <c r="HU46" s="279"/>
      <c r="HV46" s="279"/>
      <c r="HW46" s="279"/>
      <c r="HX46" s="279"/>
      <c r="HY46" s="279"/>
      <c r="HZ46" s="279"/>
      <c r="IA46" s="279"/>
      <c r="IB46" s="279"/>
      <c r="IC46" s="279"/>
      <c r="ID46" s="279"/>
      <c r="IE46" s="279"/>
      <c r="IF46" s="279"/>
      <c r="IG46" s="279"/>
      <c r="IH46" s="279"/>
      <c r="II46" s="279"/>
      <c r="IJ46" s="279"/>
      <c r="IK46" s="279"/>
      <c r="IL46" s="279"/>
      <c r="IM46" s="279"/>
      <c r="IN46" s="279"/>
      <c r="IO46" s="279"/>
      <c r="IP46" s="279"/>
      <c r="IQ46" s="279"/>
      <c r="IR46" s="279"/>
      <c r="IS46" s="279"/>
      <c r="IT46" s="279"/>
      <c r="IU46" s="279"/>
      <c r="IV46" s="279"/>
      <c r="IW46" s="279"/>
      <c r="IX46" s="279"/>
      <c r="IY46" s="279"/>
    </row>
    <row r="47" spans="1:259" s="262" customFormat="1" ht="24" customHeight="1">
      <c r="A47" s="279"/>
      <c r="B47" s="279"/>
      <c r="C47" s="279"/>
      <c r="D47" s="279"/>
      <c r="E47" s="279"/>
      <c r="F47" s="279"/>
      <c r="G47" s="279"/>
      <c r="H47" s="279"/>
      <c r="I47" s="279"/>
      <c r="J47" s="279"/>
      <c r="K47" s="279"/>
      <c r="L47" s="279"/>
      <c r="M47" s="279"/>
      <c r="N47" s="279"/>
      <c r="O47" s="279"/>
      <c r="P47" s="279"/>
      <c r="Q47" s="279"/>
      <c r="R47" s="279"/>
      <c r="S47" s="279"/>
      <c r="T47" s="279"/>
      <c r="U47" s="279"/>
      <c r="V47" s="279"/>
      <c r="W47" s="279"/>
      <c r="X47" s="279"/>
      <c r="Y47" s="279"/>
      <c r="Z47" s="279"/>
      <c r="AA47" s="279"/>
      <c r="AB47" s="279"/>
      <c r="AC47" s="279"/>
      <c r="AD47" s="279"/>
      <c r="AE47" s="279"/>
      <c r="AF47" s="279"/>
      <c r="AG47" s="279"/>
      <c r="AH47" s="279"/>
      <c r="AI47" s="279"/>
      <c r="AJ47" s="279"/>
      <c r="AK47" s="279"/>
      <c r="AL47" s="279"/>
      <c r="AM47" s="279"/>
      <c r="AN47" s="279"/>
      <c r="AO47" s="279"/>
      <c r="AP47" s="279"/>
      <c r="AQ47" s="279"/>
      <c r="AR47" s="279"/>
      <c r="AS47" s="279"/>
      <c r="AT47" s="279"/>
      <c r="AU47" s="279"/>
      <c r="AV47" s="279"/>
      <c r="AW47" s="279"/>
      <c r="AX47" s="279"/>
      <c r="AY47" s="279"/>
      <c r="AZ47" s="279"/>
      <c r="BA47" s="279"/>
      <c r="BB47" s="279"/>
      <c r="BC47" s="279"/>
      <c r="BD47" s="279"/>
      <c r="BE47" s="279"/>
      <c r="BF47" s="279"/>
      <c r="BG47" s="279"/>
      <c r="BH47" s="279"/>
      <c r="BI47" s="279"/>
      <c r="BJ47" s="279"/>
      <c r="BK47" s="279"/>
      <c r="BL47" s="279"/>
      <c r="BM47" s="279"/>
      <c r="BN47" s="279"/>
      <c r="BO47" s="279"/>
      <c r="BP47" s="279"/>
      <c r="BQ47" s="279"/>
      <c r="BR47" s="279"/>
      <c r="BS47" s="279"/>
      <c r="BT47" s="279"/>
      <c r="BU47" s="279"/>
      <c r="BV47" s="279"/>
      <c r="BW47" s="279"/>
      <c r="BX47" s="279"/>
      <c r="BY47" s="279"/>
      <c r="BZ47" s="279"/>
      <c r="CA47" s="279"/>
      <c r="CB47" s="279"/>
      <c r="CC47" s="279"/>
      <c r="CD47" s="279"/>
      <c r="CE47" s="279"/>
      <c r="CF47" s="279"/>
      <c r="CG47" s="279"/>
      <c r="CH47" s="279"/>
      <c r="CI47" s="279"/>
      <c r="CJ47" s="279"/>
      <c r="CK47" s="279"/>
      <c r="CL47" s="279"/>
      <c r="CM47" s="279"/>
      <c r="CN47" s="279"/>
      <c r="CO47" s="279"/>
      <c r="CP47" s="279"/>
      <c r="CQ47" s="279"/>
      <c r="CR47" s="279"/>
      <c r="CS47" s="279"/>
      <c r="CT47" s="279"/>
      <c r="CU47" s="279"/>
      <c r="CV47" s="279"/>
      <c r="CW47" s="279"/>
      <c r="CX47" s="279"/>
      <c r="CY47" s="279"/>
      <c r="CZ47" s="279"/>
      <c r="DA47" s="279"/>
      <c r="DB47" s="279"/>
      <c r="DC47" s="279"/>
      <c r="DD47" s="279"/>
      <c r="DE47" s="279"/>
      <c r="DF47" s="279"/>
      <c r="DG47" s="279"/>
      <c r="DH47" s="279"/>
      <c r="DI47" s="279"/>
      <c r="DJ47" s="279"/>
      <c r="DK47" s="279"/>
      <c r="DL47" s="279"/>
      <c r="DM47" s="279"/>
      <c r="DN47" s="279"/>
      <c r="DO47" s="279"/>
      <c r="DP47" s="279"/>
      <c r="DQ47" s="279"/>
      <c r="DR47" s="279"/>
      <c r="DS47" s="279"/>
      <c r="DT47" s="279"/>
      <c r="DU47" s="279"/>
      <c r="DV47" s="279"/>
      <c r="DW47" s="279"/>
      <c r="DX47" s="279"/>
      <c r="DY47" s="279"/>
      <c r="DZ47" s="279"/>
      <c r="EA47" s="279"/>
      <c r="EB47" s="279"/>
      <c r="EC47" s="279"/>
      <c r="ED47" s="279"/>
      <c r="EE47" s="279"/>
      <c r="EF47" s="279"/>
      <c r="EG47" s="279"/>
      <c r="EH47" s="279"/>
      <c r="EI47" s="279"/>
      <c r="EJ47" s="279"/>
      <c r="EK47" s="279"/>
      <c r="EL47" s="279"/>
      <c r="EM47" s="279"/>
      <c r="EN47" s="279"/>
      <c r="EO47" s="279"/>
      <c r="EP47" s="279"/>
      <c r="EQ47" s="279"/>
      <c r="ER47" s="279"/>
      <c r="ES47" s="279"/>
      <c r="ET47" s="279"/>
      <c r="EU47" s="279"/>
      <c r="EV47" s="279"/>
      <c r="EW47" s="279"/>
      <c r="EX47" s="279"/>
      <c r="EY47" s="279"/>
      <c r="EZ47" s="279"/>
      <c r="FA47" s="279"/>
      <c r="FB47" s="279"/>
      <c r="FC47" s="279"/>
      <c r="FD47" s="279"/>
      <c r="FE47" s="279"/>
      <c r="FF47" s="279"/>
      <c r="FG47" s="279"/>
      <c r="FH47" s="279"/>
      <c r="FI47" s="279"/>
      <c r="FJ47" s="279"/>
      <c r="FK47" s="279"/>
      <c r="FL47" s="279"/>
      <c r="FM47" s="279"/>
      <c r="FN47" s="279"/>
      <c r="FO47" s="279"/>
      <c r="FP47" s="279"/>
      <c r="FQ47" s="279"/>
      <c r="FR47" s="279"/>
      <c r="FS47" s="279"/>
      <c r="FT47" s="279"/>
      <c r="FU47" s="279"/>
      <c r="FV47" s="279"/>
      <c r="FW47" s="279"/>
      <c r="FX47" s="279"/>
      <c r="FY47" s="279"/>
      <c r="FZ47" s="279"/>
      <c r="GA47" s="279"/>
      <c r="GB47" s="279"/>
      <c r="GC47" s="279"/>
      <c r="GD47" s="279"/>
      <c r="GE47" s="279"/>
      <c r="GF47" s="279"/>
      <c r="GG47" s="279"/>
      <c r="GH47" s="279"/>
      <c r="GI47" s="279"/>
      <c r="GJ47" s="279"/>
      <c r="GK47" s="279"/>
      <c r="GL47" s="279"/>
      <c r="GM47" s="279"/>
      <c r="GN47" s="279"/>
      <c r="GO47" s="279"/>
      <c r="GP47" s="279"/>
      <c r="GQ47" s="279"/>
      <c r="GR47" s="279"/>
      <c r="GS47" s="279"/>
      <c r="GT47" s="279"/>
      <c r="GU47" s="279"/>
      <c r="GV47" s="279"/>
      <c r="GW47" s="279"/>
      <c r="GX47" s="279"/>
      <c r="GY47" s="279"/>
      <c r="GZ47" s="279"/>
      <c r="HA47" s="279"/>
      <c r="HB47" s="279"/>
      <c r="HC47" s="279"/>
      <c r="HD47" s="279"/>
      <c r="HE47" s="279"/>
      <c r="HF47" s="279"/>
      <c r="HG47" s="279"/>
      <c r="HH47" s="279"/>
      <c r="HI47" s="279"/>
      <c r="HJ47" s="279"/>
      <c r="HK47" s="279"/>
      <c r="HL47" s="279"/>
      <c r="HM47" s="279"/>
      <c r="HN47" s="279"/>
      <c r="HO47" s="279"/>
      <c r="HP47" s="279"/>
      <c r="HQ47" s="279"/>
      <c r="HR47" s="279"/>
      <c r="HS47" s="279"/>
      <c r="HT47" s="279"/>
      <c r="HU47" s="279"/>
      <c r="HV47" s="279"/>
      <c r="HW47" s="279"/>
      <c r="HX47" s="279"/>
      <c r="HY47" s="279"/>
      <c r="HZ47" s="279"/>
      <c r="IA47" s="279"/>
      <c r="IB47" s="279"/>
      <c r="IC47" s="279"/>
      <c r="ID47" s="279"/>
      <c r="IE47" s="279"/>
      <c r="IF47" s="279"/>
      <c r="IG47" s="279"/>
      <c r="IH47" s="279"/>
      <c r="II47" s="279"/>
      <c r="IJ47" s="279"/>
      <c r="IK47" s="279"/>
      <c r="IL47" s="279"/>
      <c r="IM47" s="279"/>
      <c r="IN47" s="279"/>
      <c r="IO47" s="279"/>
      <c r="IP47" s="279"/>
      <c r="IQ47" s="279"/>
      <c r="IR47" s="279"/>
      <c r="IS47" s="279"/>
      <c r="IT47" s="279"/>
      <c r="IU47" s="279"/>
      <c r="IV47" s="279"/>
      <c r="IW47" s="279"/>
      <c r="IX47" s="279"/>
      <c r="IY47" s="279"/>
    </row>
    <row r="48" spans="1:259" s="262" customFormat="1" ht="24" customHeight="1">
      <c r="A48" s="279"/>
      <c r="B48" s="279"/>
      <c r="C48" s="279"/>
      <c r="D48" s="279"/>
      <c r="E48" s="279"/>
      <c r="F48" s="279"/>
      <c r="G48" s="279"/>
      <c r="H48" s="279"/>
      <c r="I48" s="279"/>
      <c r="J48" s="279"/>
      <c r="K48" s="279"/>
      <c r="L48" s="279"/>
      <c r="M48" s="279"/>
      <c r="N48" s="279"/>
      <c r="O48" s="279"/>
      <c r="P48" s="279"/>
      <c r="Q48" s="279"/>
      <c r="R48" s="279"/>
      <c r="S48" s="279"/>
      <c r="T48" s="279"/>
      <c r="U48" s="279"/>
      <c r="V48" s="279"/>
      <c r="W48" s="279"/>
      <c r="X48" s="279"/>
      <c r="Y48" s="279"/>
      <c r="Z48" s="279"/>
      <c r="AA48" s="279"/>
      <c r="AB48" s="279"/>
      <c r="AC48" s="279"/>
      <c r="AD48" s="279"/>
      <c r="AE48" s="279"/>
      <c r="AF48" s="279"/>
      <c r="AG48" s="279"/>
      <c r="AH48" s="279"/>
      <c r="AI48" s="279"/>
      <c r="AJ48" s="279"/>
      <c r="AK48" s="279"/>
      <c r="AL48" s="279"/>
      <c r="AM48" s="279"/>
      <c r="AN48" s="279"/>
      <c r="AO48" s="279"/>
      <c r="AP48" s="279"/>
      <c r="AQ48" s="279"/>
      <c r="AR48" s="279"/>
      <c r="AS48" s="279"/>
      <c r="AT48" s="279"/>
      <c r="AU48" s="279"/>
      <c r="AV48" s="279"/>
      <c r="AW48" s="279"/>
      <c r="AX48" s="279"/>
      <c r="AY48" s="279"/>
      <c r="AZ48" s="279"/>
      <c r="BA48" s="279"/>
      <c r="BB48" s="279"/>
      <c r="BC48" s="279"/>
      <c r="BD48" s="279"/>
      <c r="BE48" s="279"/>
      <c r="BF48" s="279"/>
      <c r="BG48" s="279"/>
      <c r="BH48" s="279"/>
      <c r="BI48" s="279"/>
      <c r="BJ48" s="279"/>
      <c r="BK48" s="279"/>
      <c r="BL48" s="279"/>
      <c r="BM48" s="279"/>
      <c r="BN48" s="279"/>
      <c r="BO48" s="279"/>
      <c r="BP48" s="279"/>
      <c r="BQ48" s="279"/>
      <c r="BR48" s="279"/>
      <c r="BS48" s="279"/>
      <c r="BT48" s="279"/>
      <c r="BU48" s="279"/>
      <c r="BV48" s="279"/>
      <c r="BW48" s="279"/>
      <c r="BX48" s="279"/>
      <c r="BY48" s="279"/>
      <c r="BZ48" s="279"/>
      <c r="CA48" s="279"/>
      <c r="CB48" s="279"/>
      <c r="CC48" s="279"/>
      <c r="CD48" s="279"/>
      <c r="CE48" s="279"/>
      <c r="CF48" s="279"/>
      <c r="CG48" s="279"/>
      <c r="CH48" s="279"/>
      <c r="CI48" s="279"/>
      <c r="CJ48" s="279"/>
      <c r="CK48" s="279"/>
      <c r="CL48" s="279"/>
      <c r="CM48" s="279"/>
      <c r="CN48" s="279"/>
      <c r="CO48" s="279"/>
      <c r="CP48" s="279"/>
      <c r="CQ48" s="279"/>
      <c r="CR48" s="279"/>
      <c r="CS48" s="279"/>
      <c r="CT48" s="279"/>
      <c r="CU48" s="279"/>
      <c r="CV48" s="279"/>
      <c r="CW48" s="279"/>
      <c r="CX48" s="279"/>
      <c r="CY48" s="279"/>
      <c r="CZ48" s="279"/>
      <c r="DA48" s="279"/>
      <c r="DB48" s="279"/>
      <c r="DC48" s="279"/>
      <c r="DD48" s="279"/>
      <c r="DE48" s="279"/>
      <c r="DF48" s="279"/>
      <c r="DG48" s="279"/>
      <c r="DH48" s="279"/>
      <c r="DI48" s="279"/>
      <c r="DJ48" s="279"/>
      <c r="DK48" s="279"/>
      <c r="DL48" s="279"/>
      <c r="DM48" s="279"/>
      <c r="DN48" s="279"/>
      <c r="DO48" s="279"/>
      <c r="DP48" s="279"/>
      <c r="DQ48" s="279"/>
      <c r="DR48" s="279"/>
      <c r="DS48" s="279"/>
      <c r="DT48" s="279"/>
      <c r="DU48" s="279"/>
      <c r="DV48" s="279"/>
      <c r="DW48" s="279"/>
      <c r="DX48" s="279"/>
      <c r="DY48" s="279"/>
      <c r="DZ48" s="279"/>
      <c r="EA48" s="279"/>
      <c r="EB48" s="279"/>
      <c r="EC48" s="279"/>
      <c r="ED48" s="279"/>
      <c r="EE48" s="279"/>
      <c r="EF48" s="279"/>
      <c r="EG48" s="279"/>
      <c r="EH48" s="279"/>
      <c r="EI48" s="279"/>
      <c r="EJ48" s="279"/>
      <c r="EK48" s="279"/>
      <c r="EL48" s="279"/>
      <c r="EM48" s="279"/>
      <c r="EN48" s="279"/>
      <c r="EO48" s="279"/>
      <c r="EP48" s="279"/>
      <c r="EQ48" s="279"/>
      <c r="ER48" s="279"/>
      <c r="ES48" s="279"/>
      <c r="ET48" s="279"/>
      <c r="EU48" s="279"/>
      <c r="EV48" s="279"/>
      <c r="EW48" s="279"/>
      <c r="EX48" s="279"/>
      <c r="EY48" s="279"/>
      <c r="EZ48" s="279"/>
      <c r="FA48" s="279"/>
      <c r="FB48" s="279"/>
      <c r="FC48" s="279"/>
      <c r="FD48" s="279"/>
      <c r="FE48" s="279"/>
      <c r="FF48" s="279"/>
      <c r="FG48" s="279"/>
      <c r="FH48" s="279"/>
      <c r="FI48" s="279"/>
      <c r="FJ48" s="279"/>
      <c r="FK48" s="279"/>
      <c r="FL48" s="279"/>
      <c r="FM48" s="279"/>
      <c r="FN48" s="279"/>
      <c r="FO48" s="279"/>
      <c r="FP48" s="279"/>
      <c r="FQ48" s="279"/>
      <c r="FR48" s="279"/>
      <c r="FS48" s="279"/>
      <c r="FT48" s="279"/>
      <c r="FU48" s="279"/>
      <c r="FV48" s="279"/>
      <c r="FW48" s="279"/>
      <c r="FX48" s="279"/>
      <c r="FY48" s="279"/>
      <c r="FZ48" s="279"/>
      <c r="GA48" s="279"/>
      <c r="GB48" s="279"/>
      <c r="GC48" s="279"/>
      <c r="GD48" s="279"/>
      <c r="GE48" s="279"/>
      <c r="GF48" s="279"/>
      <c r="GG48" s="279"/>
      <c r="GH48" s="279"/>
      <c r="GI48" s="279"/>
      <c r="GJ48" s="279"/>
      <c r="GK48" s="279"/>
      <c r="GL48" s="279"/>
      <c r="GM48" s="279"/>
      <c r="GN48" s="279"/>
      <c r="GO48" s="279"/>
      <c r="GP48" s="279"/>
      <c r="GQ48" s="279"/>
      <c r="GR48" s="279"/>
      <c r="GS48" s="279"/>
      <c r="GT48" s="279"/>
      <c r="GU48" s="279"/>
      <c r="GV48" s="279"/>
      <c r="GW48" s="279"/>
      <c r="GX48" s="279"/>
      <c r="GY48" s="279"/>
      <c r="GZ48" s="279"/>
      <c r="HA48" s="279"/>
      <c r="HB48" s="279"/>
      <c r="HC48" s="279"/>
      <c r="HD48" s="279"/>
      <c r="HE48" s="279"/>
      <c r="HF48" s="279"/>
      <c r="HG48" s="279"/>
      <c r="HH48" s="279"/>
      <c r="HI48" s="279"/>
      <c r="HJ48" s="279"/>
      <c r="HK48" s="279"/>
      <c r="HL48" s="279"/>
      <c r="HM48" s="279"/>
      <c r="HN48" s="279"/>
      <c r="HO48" s="279"/>
      <c r="HP48" s="279"/>
      <c r="HQ48" s="279"/>
      <c r="HR48" s="279"/>
      <c r="HS48" s="279"/>
      <c r="HT48" s="279"/>
      <c r="HU48" s="279"/>
      <c r="HV48" s="279"/>
      <c r="HW48" s="279"/>
      <c r="HX48" s="279"/>
      <c r="HY48" s="279"/>
      <c r="HZ48" s="279"/>
      <c r="IA48" s="279"/>
      <c r="IB48" s="279"/>
      <c r="IC48" s="279"/>
      <c r="ID48" s="279"/>
      <c r="IE48" s="279"/>
      <c r="IF48" s="279"/>
      <c r="IG48" s="279"/>
      <c r="IH48" s="279"/>
      <c r="II48" s="279"/>
      <c r="IJ48" s="279"/>
      <c r="IK48" s="279"/>
      <c r="IL48" s="279"/>
      <c r="IM48" s="279"/>
      <c r="IN48" s="279"/>
      <c r="IO48" s="279"/>
      <c r="IP48" s="279"/>
      <c r="IQ48" s="279"/>
      <c r="IR48" s="279"/>
      <c r="IS48" s="279"/>
      <c r="IT48" s="279"/>
      <c r="IU48" s="279"/>
      <c r="IV48" s="279"/>
      <c r="IW48" s="279"/>
      <c r="IX48" s="279"/>
      <c r="IY48" s="279"/>
    </row>
    <row r="49" spans="1:259" s="262" customFormat="1" ht="24" customHeight="1">
      <c r="A49" s="279"/>
      <c r="B49" s="279"/>
      <c r="C49" s="279"/>
      <c r="D49" s="279"/>
      <c r="E49" s="279"/>
      <c r="F49" s="279"/>
      <c r="G49" s="279"/>
      <c r="H49" s="279"/>
      <c r="I49" s="279"/>
      <c r="J49" s="279"/>
      <c r="K49" s="279"/>
      <c r="L49" s="279"/>
      <c r="M49" s="279"/>
      <c r="N49" s="279"/>
      <c r="O49" s="279"/>
      <c r="P49" s="279"/>
      <c r="Q49" s="279"/>
      <c r="R49" s="279"/>
      <c r="S49" s="279"/>
      <c r="T49" s="279"/>
      <c r="U49" s="279"/>
      <c r="V49" s="279"/>
      <c r="W49" s="279"/>
      <c r="X49" s="279"/>
      <c r="Y49" s="279"/>
      <c r="Z49" s="279"/>
      <c r="AA49" s="279"/>
      <c r="AB49" s="279"/>
      <c r="AC49" s="279"/>
      <c r="AD49" s="279"/>
      <c r="AE49" s="279"/>
      <c r="AF49" s="279"/>
      <c r="AG49" s="279"/>
      <c r="AH49" s="279"/>
      <c r="AI49" s="279"/>
      <c r="AJ49" s="279"/>
      <c r="AK49" s="279"/>
      <c r="AL49" s="279"/>
      <c r="AM49" s="279"/>
      <c r="AN49" s="279"/>
      <c r="AO49" s="279"/>
      <c r="AP49" s="279"/>
      <c r="AQ49" s="279"/>
      <c r="AR49" s="279"/>
      <c r="AS49" s="279"/>
      <c r="AT49" s="279"/>
      <c r="AU49" s="279"/>
      <c r="AV49" s="279"/>
      <c r="AW49" s="279"/>
      <c r="AX49" s="279"/>
      <c r="AY49" s="279"/>
      <c r="AZ49" s="279"/>
      <c r="BA49" s="279"/>
      <c r="BB49" s="279"/>
      <c r="BC49" s="279"/>
      <c r="BD49" s="279"/>
      <c r="BE49" s="279"/>
      <c r="BF49" s="279"/>
      <c r="BG49" s="279"/>
      <c r="BH49" s="279"/>
      <c r="BI49" s="279"/>
      <c r="BJ49" s="279"/>
      <c r="BK49" s="279"/>
      <c r="BL49" s="279"/>
      <c r="BM49" s="279"/>
      <c r="BN49" s="279"/>
      <c r="BO49" s="279"/>
      <c r="BP49" s="279"/>
      <c r="BQ49" s="279"/>
      <c r="BR49" s="279"/>
      <c r="BS49" s="279"/>
      <c r="BT49" s="279"/>
      <c r="BU49" s="279"/>
      <c r="BV49" s="279"/>
      <c r="BW49" s="279"/>
      <c r="BX49" s="279"/>
      <c r="BY49" s="279"/>
      <c r="BZ49" s="279"/>
      <c r="CA49" s="279"/>
      <c r="CB49" s="279"/>
      <c r="CC49" s="279"/>
      <c r="CD49" s="279"/>
      <c r="CE49" s="279"/>
      <c r="CF49" s="279"/>
      <c r="CG49" s="279"/>
      <c r="CH49" s="279"/>
      <c r="CI49" s="279"/>
      <c r="CJ49" s="279"/>
      <c r="CK49" s="279"/>
      <c r="CL49" s="279"/>
      <c r="CM49" s="279"/>
      <c r="CN49" s="279"/>
      <c r="CO49" s="279"/>
      <c r="CP49" s="279"/>
      <c r="CQ49" s="279"/>
      <c r="CR49" s="279"/>
      <c r="CS49" s="279"/>
      <c r="CT49" s="279"/>
      <c r="CU49" s="279"/>
      <c r="CV49" s="279"/>
      <c r="CW49" s="279"/>
      <c r="CX49" s="279"/>
      <c r="CY49" s="279"/>
      <c r="CZ49" s="279"/>
      <c r="DA49" s="279"/>
      <c r="DB49" s="279"/>
      <c r="DC49" s="279"/>
      <c r="DD49" s="279"/>
      <c r="DE49" s="279"/>
      <c r="DF49" s="279"/>
      <c r="DG49" s="279"/>
      <c r="DH49" s="279"/>
      <c r="DI49" s="279"/>
      <c r="DJ49" s="279"/>
      <c r="DK49" s="279"/>
      <c r="DL49" s="279"/>
      <c r="DM49" s="279"/>
      <c r="DN49" s="279"/>
      <c r="DO49" s="279"/>
      <c r="DP49" s="279"/>
      <c r="DQ49" s="279"/>
      <c r="DR49" s="279"/>
      <c r="DS49" s="279"/>
      <c r="DT49" s="279"/>
      <c r="DU49" s="279"/>
      <c r="DV49" s="279"/>
      <c r="DW49" s="279"/>
      <c r="DX49" s="279"/>
      <c r="DY49" s="279"/>
      <c r="DZ49" s="279"/>
      <c r="EA49" s="279"/>
      <c r="EB49" s="279"/>
      <c r="EC49" s="279"/>
      <c r="ED49" s="279"/>
      <c r="EE49" s="279"/>
      <c r="EF49" s="279"/>
      <c r="EG49" s="279"/>
      <c r="EH49" s="279"/>
      <c r="EI49" s="279"/>
      <c r="EJ49" s="279"/>
      <c r="EK49" s="279"/>
      <c r="EL49" s="279"/>
      <c r="EM49" s="279"/>
      <c r="EN49" s="279"/>
      <c r="EO49" s="279"/>
      <c r="EP49" s="279"/>
      <c r="EQ49" s="279"/>
      <c r="ER49" s="279"/>
      <c r="ES49" s="279"/>
      <c r="ET49" s="279"/>
      <c r="EU49" s="279"/>
      <c r="EV49" s="279"/>
      <c r="EW49" s="279"/>
      <c r="EX49" s="279"/>
      <c r="EY49" s="279"/>
      <c r="EZ49" s="279"/>
      <c r="FA49" s="279"/>
      <c r="FB49" s="279"/>
      <c r="FC49" s="279"/>
      <c r="FD49" s="279"/>
      <c r="FE49" s="279"/>
      <c r="FF49" s="279"/>
      <c r="FG49" s="279"/>
      <c r="FH49" s="279"/>
      <c r="FI49" s="279"/>
      <c r="FJ49" s="279"/>
      <c r="FK49" s="279"/>
      <c r="FL49" s="279"/>
      <c r="FM49" s="279"/>
      <c r="FN49" s="279"/>
      <c r="FO49" s="279"/>
      <c r="FP49" s="279"/>
      <c r="FQ49" s="279"/>
      <c r="FR49" s="279"/>
      <c r="FS49" s="279"/>
      <c r="FT49" s="279"/>
      <c r="FU49" s="279"/>
      <c r="FV49" s="279"/>
      <c r="FW49" s="279"/>
      <c r="FX49" s="279"/>
      <c r="FY49" s="279"/>
      <c r="FZ49" s="279"/>
      <c r="GA49" s="279"/>
      <c r="GB49" s="279"/>
      <c r="GC49" s="279"/>
      <c r="GD49" s="279"/>
      <c r="GE49" s="279"/>
      <c r="GF49" s="279"/>
      <c r="GG49" s="279"/>
      <c r="GH49" s="279"/>
      <c r="GI49" s="279"/>
      <c r="GJ49" s="279"/>
      <c r="GK49" s="279"/>
      <c r="GL49" s="279"/>
      <c r="GM49" s="279"/>
      <c r="GN49" s="279"/>
      <c r="GO49" s="279"/>
      <c r="GP49" s="279"/>
      <c r="GQ49" s="279"/>
      <c r="GR49" s="279"/>
      <c r="GS49" s="279"/>
      <c r="GT49" s="279"/>
      <c r="GU49" s="279"/>
      <c r="GV49" s="279"/>
      <c r="GW49" s="279"/>
      <c r="GX49" s="279"/>
      <c r="GY49" s="279"/>
      <c r="GZ49" s="279"/>
      <c r="HA49" s="279"/>
      <c r="HB49" s="279"/>
      <c r="HC49" s="279"/>
      <c r="HD49" s="279"/>
      <c r="HE49" s="279"/>
      <c r="HF49" s="279"/>
      <c r="HG49" s="279"/>
      <c r="HH49" s="279"/>
      <c r="HI49" s="279"/>
      <c r="HJ49" s="279"/>
      <c r="HK49" s="279"/>
      <c r="HL49" s="279"/>
      <c r="HM49" s="279"/>
      <c r="HN49" s="279"/>
      <c r="HO49" s="279"/>
      <c r="HP49" s="279"/>
      <c r="HQ49" s="279"/>
      <c r="HR49" s="279"/>
      <c r="HS49" s="279"/>
      <c r="HT49" s="279"/>
      <c r="HU49" s="279"/>
      <c r="HV49" s="279"/>
      <c r="HW49" s="279"/>
      <c r="HX49" s="279"/>
      <c r="HY49" s="279"/>
      <c r="HZ49" s="279"/>
      <c r="IA49" s="279"/>
      <c r="IB49" s="279"/>
      <c r="IC49" s="279"/>
      <c r="ID49" s="279"/>
      <c r="IE49" s="279"/>
      <c r="IF49" s="279"/>
      <c r="IG49" s="279"/>
      <c r="IH49" s="279"/>
      <c r="II49" s="279"/>
      <c r="IJ49" s="279"/>
      <c r="IK49" s="279"/>
      <c r="IL49" s="279"/>
      <c r="IM49" s="279"/>
      <c r="IN49" s="279"/>
      <c r="IO49" s="279"/>
      <c r="IP49" s="279"/>
      <c r="IQ49" s="279"/>
      <c r="IR49" s="279"/>
      <c r="IS49" s="279"/>
      <c r="IT49" s="279"/>
      <c r="IU49" s="279"/>
      <c r="IV49" s="279"/>
      <c r="IW49" s="279"/>
      <c r="IX49" s="279"/>
      <c r="IY49" s="279"/>
    </row>
    <row r="50" spans="1:259" s="262" customFormat="1" ht="24" customHeight="1">
      <c r="A50" s="279"/>
      <c r="B50" s="279"/>
      <c r="C50" s="279"/>
      <c r="D50" s="279"/>
      <c r="E50" s="279"/>
      <c r="F50" s="279"/>
      <c r="G50" s="279"/>
      <c r="H50" s="279"/>
      <c r="I50" s="279"/>
      <c r="J50" s="279"/>
      <c r="K50" s="279"/>
      <c r="L50" s="279"/>
      <c r="M50" s="279"/>
      <c r="N50" s="279"/>
      <c r="O50" s="279"/>
      <c r="P50" s="279"/>
      <c r="Q50" s="279"/>
      <c r="R50" s="279"/>
      <c r="S50" s="279"/>
      <c r="T50" s="279"/>
      <c r="U50" s="279"/>
      <c r="V50" s="279"/>
      <c r="W50" s="279"/>
      <c r="X50" s="279"/>
      <c r="Y50" s="279"/>
      <c r="Z50" s="279"/>
      <c r="AA50" s="279"/>
      <c r="AB50" s="279"/>
      <c r="AC50" s="279"/>
      <c r="AD50" s="279"/>
      <c r="AE50" s="279"/>
      <c r="AF50" s="279"/>
      <c r="AG50" s="279"/>
      <c r="AH50" s="279"/>
      <c r="AI50" s="279"/>
      <c r="AJ50" s="279"/>
      <c r="AK50" s="279"/>
      <c r="AL50" s="279"/>
      <c r="AM50" s="279"/>
      <c r="AN50" s="279"/>
      <c r="AO50" s="279"/>
      <c r="AP50" s="279"/>
      <c r="AQ50" s="279"/>
      <c r="AR50" s="279"/>
      <c r="AS50" s="279"/>
      <c r="AT50" s="279"/>
      <c r="AU50" s="279"/>
      <c r="AV50" s="279"/>
      <c r="AW50" s="279"/>
      <c r="AX50" s="279"/>
      <c r="AY50" s="279"/>
      <c r="AZ50" s="279"/>
      <c r="BA50" s="279"/>
      <c r="BB50" s="279"/>
      <c r="BC50" s="279"/>
      <c r="BD50" s="279"/>
      <c r="BE50" s="279"/>
      <c r="BF50" s="279"/>
      <c r="BG50" s="279"/>
      <c r="BH50" s="279"/>
      <c r="BI50" s="279"/>
      <c r="BJ50" s="279"/>
      <c r="BK50" s="279"/>
      <c r="BL50" s="279"/>
      <c r="BM50" s="279"/>
      <c r="BN50" s="279"/>
      <c r="BO50" s="279"/>
      <c r="BP50" s="279"/>
      <c r="BQ50" s="279"/>
      <c r="BR50" s="279"/>
      <c r="BS50" s="279"/>
      <c r="BT50" s="279"/>
      <c r="BU50" s="279"/>
      <c r="BV50" s="279"/>
      <c r="BW50" s="279"/>
      <c r="BX50" s="279"/>
      <c r="BY50" s="279"/>
      <c r="BZ50" s="279"/>
      <c r="CA50" s="279"/>
      <c r="CB50" s="279"/>
      <c r="CC50" s="279"/>
      <c r="CD50" s="279"/>
      <c r="CE50" s="279"/>
      <c r="CF50" s="279"/>
      <c r="CG50" s="279"/>
      <c r="CH50" s="279"/>
      <c r="CI50" s="279"/>
      <c r="CJ50" s="279"/>
      <c r="CK50" s="279"/>
      <c r="CL50" s="279"/>
      <c r="CM50" s="279"/>
      <c r="CN50" s="279"/>
      <c r="CO50" s="279"/>
      <c r="CP50" s="279"/>
      <c r="CQ50" s="279"/>
      <c r="CR50" s="279"/>
      <c r="CS50" s="279"/>
      <c r="CT50" s="279"/>
      <c r="CU50" s="279"/>
      <c r="CV50" s="279"/>
      <c r="CW50" s="279"/>
      <c r="CX50" s="279"/>
      <c r="CY50" s="279"/>
      <c r="CZ50" s="279"/>
      <c r="DA50" s="279"/>
      <c r="DB50" s="279"/>
      <c r="DC50" s="279"/>
      <c r="DD50" s="279"/>
      <c r="DE50" s="279"/>
      <c r="DF50" s="279"/>
      <c r="DG50" s="279"/>
      <c r="DH50" s="279"/>
      <c r="DI50" s="279"/>
      <c r="DJ50" s="279"/>
      <c r="DK50" s="279"/>
      <c r="DL50" s="279"/>
      <c r="DM50" s="279"/>
      <c r="DN50" s="279"/>
      <c r="DO50" s="279"/>
      <c r="DP50" s="279"/>
      <c r="DQ50" s="279"/>
      <c r="DR50" s="279"/>
      <c r="DS50" s="279"/>
      <c r="DT50" s="279"/>
      <c r="DU50" s="279"/>
      <c r="DV50" s="279"/>
      <c r="DW50" s="279"/>
      <c r="DX50" s="279"/>
      <c r="DY50" s="279"/>
      <c r="DZ50" s="279"/>
      <c r="EA50" s="279"/>
      <c r="EB50" s="279"/>
      <c r="EC50" s="279"/>
      <c r="ED50" s="279"/>
      <c r="EE50" s="279"/>
      <c r="EF50" s="279"/>
      <c r="EG50" s="279"/>
      <c r="EH50" s="279"/>
      <c r="EI50" s="279"/>
      <c r="EJ50" s="279"/>
      <c r="EK50" s="279"/>
      <c r="EL50" s="279"/>
      <c r="EM50" s="279"/>
      <c r="EN50" s="279"/>
      <c r="EO50" s="279"/>
      <c r="EP50" s="279"/>
      <c r="EQ50" s="279"/>
      <c r="ER50" s="279"/>
      <c r="ES50" s="279"/>
      <c r="ET50" s="279"/>
      <c r="EU50" s="279"/>
      <c r="EV50" s="279"/>
      <c r="EW50" s="279"/>
      <c r="EX50" s="279"/>
      <c r="EY50" s="279"/>
      <c r="EZ50" s="279"/>
      <c r="FA50" s="279"/>
      <c r="FB50" s="279"/>
      <c r="FC50" s="279"/>
      <c r="FD50" s="279"/>
      <c r="FE50" s="279"/>
      <c r="FF50" s="279"/>
      <c r="FG50" s="279"/>
      <c r="FH50" s="279"/>
      <c r="FI50" s="279"/>
      <c r="FJ50" s="279"/>
      <c r="FK50" s="279"/>
      <c r="FL50" s="279"/>
      <c r="FM50" s="279"/>
      <c r="FN50" s="279"/>
      <c r="FO50" s="279"/>
      <c r="FP50" s="279"/>
      <c r="FQ50" s="279"/>
      <c r="FR50" s="279"/>
      <c r="FS50" s="279"/>
      <c r="FT50" s="279"/>
      <c r="FU50" s="279"/>
      <c r="FV50" s="279"/>
      <c r="FW50" s="279"/>
      <c r="FX50" s="279"/>
      <c r="FY50" s="279"/>
      <c r="FZ50" s="279"/>
      <c r="GA50" s="279"/>
      <c r="GB50" s="279"/>
      <c r="GC50" s="279"/>
      <c r="GD50" s="279"/>
      <c r="GE50" s="279"/>
      <c r="GF50" s="279"/>
      <c r="GG50" s="279"/>
      <c r="GH50" s="279"/>
      <c r="GI50" s="279"/>
      <c r="GJ50" s="279"/>
      <c r="GK50" s="279"/>
      <c r="GL50" s="279"/>
      <c r="GM50" s="279"/>
      <c r="GN50" s="279"/>
      <c r="GO50" s="279"/>
      <c r="GP50" s="279"/>
      <c r="GQ50" s="279"/>
      <c r="GR50" s="279"/>
      <c r="GS50" s="279"/>
      <c r="GT50" s="279"/>
      <c r="GU50" s="279"/>
      <c r="GV50" s="279"/>
      <c r="GW50" s="279"/>
      <c r="GX50" s="279"/>
      <c r="GY50" s="279"/>
      <c r="GZ50" s="279"/>
      <c r="HA50" s="279"/>
      <c r="HB50" s="279"/>
      <c r="HC50" s="279"/>
      <c r="HD50" s="279"/>
      <c r="HE50" s="279"/>
      <c r="HF50" s="279"/>
      <c r="HG50" s="279"/>
      <c r="HH50" s="279"/>
      <c r="HI50" s="279"/>
      <c r="HJ50" s="279"/>
      <c r="HK50" s="279"/>
      <c r="HL50" s="279"/>
      <c r="HM50" s="279"/>
      <c r="HN50" s="279"/>
      <c r="HO50" s="279"/>
      <c r="HP50" s="279"/>
      <c r="HQ50" s="279"/>
      <c r="HR50" s="279"/>
      <c r="HS50" s="279"/>
      <c r="HT50" s="279"/>
      <c r="HU50" s="279"/>
      <c r="HV50" s="279"/>
      <c r="HW50" s="279"/>
      <c r="HX50" s="279"/>
      <c r="HY50" s="279"/>
      <c r="HZ50" s="279"/>
      <c r="IA50" s="279"/>
      <c r="IB50" s="279"/>
      <c r="IC50" s="279"/>
      <c r="ID50" s="279"/>
      <c r="IE50" s="279"/>
      <c r="IF50" s="279"/>
      <c r="IG50" s="279"/>
      <c r="IH50" s="279"/>
      <c r="II50" s="279"/>
      <c r="IJ50" s="279"/>
      <c r="IK50" s="279"/>
      <c r="IL50" s="279"/>
      <c r="IM50" s="279"/>
      <c r="IN50" s="279"/>
      <c r="IO50" s="279"/>
      <c r="IP50" s="279"/>
      <c r="IQ50" s="279"/>
      <c r="IR50" s="279"/>
      <c r="IS50" s="279"/>
      <c r="IT50" s="279"/>
      <c r="IU50" s="279"/>
      <c r="IV50" s="279"/>
      <c r="IW50" s="279"/>
      <c r="IX50" s="279"/>
      <c r="IY50" s="279"/>
    </row>
    <row r="51" spans="1:259" s="262" customFormat="1" ht="24" customHeight="1">
      <c r="A51" s="279"/>
      <c r="B51" s="279"/>
      <c r="C51" s="279"/>
      <c r="D51" s="279"/>
      <c r="E51" s="279"/>
      <c r="F51" s="279"/>
      <c r="G51" s="279"/>
      <c r="H51" s="279"/>
      <c r="I51" s="279"/>
      <c r="J51" s="279"/>
      <c r="K51" s="279"/>
      <c r="L51" s="279"/>
      <c r="M51" s="279"/>
      <c r="N51" s="279"/>
      <c r="O51" s="279"/>
      <c r="P51" s="279"/>
      <c r="Q51" s="279"/>
      <c r="R51" s="279"/>
      <c r="S51" s="279"/>
      <c r="T51" s="279"/>
      <c r="U51" s="279"/>
      <c r="V51" s="279"/>
      <c r="W51" s="279"/>
      <c r="X51" s="279"/>
      <c r="Y51" s="279"/>
      <c r="Z51" s="279"/>
      <c r="AA51" s="279"/>
      <c r="AB51" s="279"/>
      <c r="AC51" s="279"/>
      <c r="AD51" s="279"/>
      <c r="AE51" s="279"/>
      <c r="AF51" s="279"/>
      <c r="AG51" s="279"/>
      <c r="AH51" s="279"/>
      <c r="AI51" s="279"/>
      <c r="AJ51" s="279"/>
      <c r="AK51" s="279"/>
      <c r="AL51" s="279"/>
      <c r="AM51" s="279"/>
      <c r="AN51" s="279"/>
      <c r="AO51" s="279"/>
      <c r="AP51" s="279"/>
      <c r="AQ51" s="279"/>
      <c r="AR51" s="279"/>
      <c r="AS51" s="279"/>
      <c r="AT51" s="279"/>
      <c r="AU51" s="279"/>
      <c r="AV51" s="279"/>
      <c r="AW51" s="279"/>
      <c r="AX51" s="279"/>
      <c r="AY51" s="279"/>
      <c r="AZ51" s="279"/>
      <c r="BA51" s="279"/>
      <c r="BB51" s="279"/>
      <c r="BC51" s="279"/>
      <c r="BD51" s="279"/>
      <c r="BE51" s="279"/>
      <c r="BF51" s="279"/>
      <c r="BG51" s="279"/>
      <c r="BH51" s="279"/>
      <c r="BI51" s="279"/>
      <c r="BJ51" s="279"/>
      <c r="BK51" s="279"/>
      <c r="BL51" s="279"/>
      <c r="BM51" s="279"/>
      <c r="BN51" s="279"/>
      <c r="BO51" s="279"/>
      <c r="BP51" s="279"/>
      <c r="BQ51" s="279"/>
      <c r="BR51" s="279"/>
      <c r="BS51" s="279"/>
      <c r="BT51" s="279"/>
      <c r="BU51" s="279"/>
      <c r="BV51" s="279"/>
      <c r="BW51" s="279"/>
      <c r="BX51" s="279"/>
      <c r="BY51" s="279"/>
      <c r="BZ51" s="279"/>
      <c r="CA51" s="279"/>
      <c r="CB51" s="279"/>
      <c r="CC51" s="279"/>
      <c r="CD51" s="279"/>
      <c r="CE51" s="279"/>
      <c r="CF51" s="279"/>
      <c r="CG51" s="279"/>
      <c r="CH51" s="279"/>
      <c r="CI51" s="279"/>
      <c r="CJ51" s="279"/>
      <c r="CK51" s="279"/>
      <c r="CL51" s="279"/>
      <c r="CM51" s="279"/>
      <c r="CN51" s="279"/>
      <c r="CO51" s="279"/>
      <c r="CP51" s="279"/>
      <c r="CQ51" s="279"/>
      <c r="CR51" s="279"/>
      <c r="CS51" s="279"/>
      <c r="CT51" s="279"/>
      <c r="CU51" s="279"/>
      <c r="CV51" s="279"/>
      <c r="CW51" s="279"/>
      <c r="CX51" s="279"/>
      <c r="CY51" s="279"/>
      <c r="CZ51" s="279"/>
      <c r="DA51" s="279"/>
      <c r="DB51" s="279"/>
      <c r="DC51" s="279"/>
      <c r="DD51" s="279"/>
      <c r="DE51" s="279"/>
      <c r="DF51" s="279"/>
      <c r="DG51" s="279"/>
      <c r="DH51" s="279"/>
      <c r="DI51" s="279"/>
      <c r="DJ51" s="279"/>
      <c r="DK51" s="279"/>
      <c r="DL51" s="279"/>
      <c r="DM51" s="279"/>
      <c r="DN51" s="279"/>
      <c r="DO51" s="279"/>
      <c r="DP51" s="279"/>
      <c r="DQ51" s="279"/>
      <c r="DR51" s="279"/>
      <c r="DS51" s="279"/>
      <c r="DT51" s="279"/>
      <c r="DU51" s="279"/>
      <c r="DV51" s="279"/>
      <c r="DW51" s="279"/>
      <c r="DX51" s="279"/>
      <c r="DY51" s="279"/>
      <c r="DZ51" s="279"/>
      <c r="EA51" s="279"/>
      <c r="EB51" s="279"/>
      <c r="EC51" s="279"/>
      <c r="ED51" s="279"/>
      <c r="EE51" s="279"/>
      <c r="EF51" s="279"/>
      <c r="EG51" s="279"/>
      <c r="EH51" s="279"/>
      <c r="EI51" s="279"/>
      <c r="EJ51" s="279"/>
      <c r="EK51" s="279"/>
      <c r="EL51" s="279"/>
      <c r="EM51" s="279"/>
      <c r="EN51" s="279"/>
      <c r="EO51" s="279"/>
      <c r="EP51" s="279"/>
      <c r="EQ51" s="279"/>
      <c r="ER51" s="279"/>
      <c r="ES51" s="279"/>
      <c r="ET51" s="279"/>
      <c r="EU51" s="279"/>
      <c r="EV51" s="279"/>
      <c r="EW51" s="279"/>
      <c r="EX51" s="279"/>
      <c r="EY51" s="279"/>
      <c r="EZ51" s="279"/>
      <c r="FA51" s="279"/>
      <c r="FB51" s="279"/>
      <c r="FC51" s="279"/>
      <c r="FD51" s="279"/>
      <c r="FE51" s="279"/>
      <c r="FF51" s="279"/>
      <c r="FG51" s="279"/>
      <c r="FH51" s="279"/>
      <c r="FI51" s="279"/>
      <c r="FJ51" s="279"/>
      <c r="FK51" s="279"/>
      <c r="FL51" s="279"/>
      <c r="FM51" s="279"/>
      <c r="FN51" s="279"/>
      <c r="FO51" s="279"/>
      <c r="FP51" s="279"/>
      <c r="FQ51" s="279"/>
      <c r="FR51" s="279"/>
      <c r="FS51" s="279"/>
      <c r="FT51" s="279"/>
      <c r="FU51" s="279"/>
      <c r="FV51" s="279"/>
      <c r="FW51" s="279"/>
      <c r="FX51" s="279"/>
      <c r="FY51" s="279"/>
      <c r="FZ51" s="279"/>
      <c r="GA51" s="279"/>
      <c r="GB51" s="279"/>
      <c r="GC51" s="279"/>
      <c r="GD51" s="279"/>
      <c r="GE51" s="279"/>
      <c r="GF51" s="279"/>
      <c r="GG51" s="279"/>
      <c r="GH51" s="279"/>
      <c r="GI51" s="279"/>
      <c r="GJ51" s="279"/>
      <c r="GK51" s="279"/>
      <c r="GL51" s="279"/>
      <c r="GM51" s="279"/>
      <c r="GN51" s="279"/>
      <c r="GO51" s="279"/>
      <c r="GP51" s="279"/>
      <c r="GQ51" s="279"/>
      <c r="GR51" s="279"/>
      <c r="GS51" s="279"/>
      <c r="GT51" s="279"/>
      <c r="GU51" s="279"/>
      <c r="GV51" s="279"/>
      <c r="GW51" s="279"/>
      <c r="GX51" s="279"/>
      <c r="GY51" s="279"/>
      <c r="GZ51" s="279"/>
      <c r="HA51" s="279"/>
      <c r="HB51" s="279"/>
      <c r="HC51" s="279"/>
      <c r="HD51" s="279"/>
      <c r="HE51" s="279"/>
      <c r="HF51" s="279"/>
      <c r="HG51" s="279"/>
      <c r="HH51" s="279"/>
      <c r="HI51" s="279"/>
      <c r="HJ51" s="279"/>
      <c r="HK51" s="279"/>
      <c r="HL51" s="279"/>
      <c r="HM51" s="279"/>
      <c r="HN51" s="279"/>
      <c r="HO51" s="279"/>
      <c r="HP51" s="279"/>
      <c r="HQ51" s="279"/>
      <c r="HR51" s="279"/>
      <c r="HS51" s="279"/>
      <c r="HT51" s="279"/>
      <c r="HU51" s="279"/>
      <c r="HV51" s="279"/>
      <c r="HW51" s="279"/>
      <c r="HX51" s="279"/>
      <c r="HY51" s="279"/>
      <c r="HZ51" s="279"/>
      <c r="IA51" s="279"/>
      <c r="IB51" s="279"/>
      <c r="IC51" s="279"/>
      <c r="ID51" s="279"/>
      <c r="IE51" s="279"/>
      <c r="IF51" s="279"/>
      <c r="IG51" s="279"/>
      <c r="IH51" s="279"/>
      <c r="II51" s="279"/>
      <c r="IJ51" s="279"/>
      <c r="IK51" s="279"/>
      <c r="IL51" s="279"/>
      <c r="IM51" s="279"/>
      <c r="IN51" s="279"/>
      <c r="IO51" s="279"/>
      <c r="IP51" s="279"/>
      <c r="IQ51" s="279"/>
      <c r="IR51" s="279"/>
      <c r="IS51" s="279"/>
      <c r="IT51" s="279"/>
      <c r="IU51" s="279"/>
      <c r="IV51" s="279"/>
      <c r="IW51" s="279"/>
      <c r="IX51" s="279"/>
      <c r="IY51" s="279"/>
    </row>
    <row r="52" spans="1:259" s="262" customFormat="1" ht="24" customHeight="1">
      <c r="A52" s="279"/>
      <c r="B52" s="279"/>
      <c r="C52" s="279"/>
      <c r="D52" s="279"/>
      <c r="E52" s="279"/>
      <c r="F52" s="279"/>
      <c r="G52" s="279"/>
      <c r="H52" s="279"/>
      <c r="I52" s="279"/>
      <c r="J52" s="279"/>
      <c r="K52" s="279"/>
      <c r="L52" s="279"/>
      <c r="M52" s="279"/>
      <c r="N52" s="279"/>
      <c r="O52" s="279"/>
      <c r="P52" s="279"/>
      <c r="Q52" s="279"/>
      <c r="R52" s="279"/>
      <c r="S52" s="279"/>
      <c r="T52" s="279"/>
      <c r="U52" s="279"/>
      <c r="V52" s="279"/>
      <c r="W52" s="279"/>
      <c r="X52" s="279"/>
      <c r="Y52" s="279"/>
      <c r="Z52" s="279"/>
      <c r="AA52" s="279"/>
      <c r="AB52" s="279"/>
      <c r="AC52" s="279"/>
      <c r="AD52" s="279"/>
      <c r="AE52" s="279"/>
      <c r="AF52" s="279"/>
      <c r="AG52" s="279"/>
      <c r="AH52" s="279"/>
      <c r="AI52" s="279"/>
      <c r="AJ52" s="279"/>
      <c r="AK52" s="279"/>
      <c r="AL52" s="279"/>
      <c r="AM52" s="279"/>
      <c r="AN52" s="279"/>
      <c r="AO52" s="279"/>
      <c r="AP52" s="279"/>
      <c r="AQ52" s="279"/>
      <c r="AR52" s="279"/>
      <c r="AS52" s="279"/>
      <c r="AT52" s="279"/>
      <c r="AU52" s="279"/>
      <c r="AV52" s="279"/>
      <c r="AW52" s="279"/>
      <c r="AX52" s="279"/>
      <c r="AY52" s="279"/>
      <c r="AZ52" s="279"/>
      <c r="BA52" s="279"/>
      <c r="BB52" s="279"/>
      <c r="BC52" s="279"/>
      <c r="BD52" s="279"/>
      <c r="BE52" s="279"/>
      <c r="BF52" s="279"/>
      <c r="BG52" s="279"/>
      <c r="BH52" s="279"/>
      <c r="BI52" s="279"/>
      <c r="BJ52" s="279"/>
      <c r="BK52" s="279"/>
      <c r="BL52" s="279"/>
      <c r="BM52" s="279"/>
      <c r="BN52" s="279"/>
      <c r="BO52" s="279"/>
      <c r="BP52" s="279"/>
      <c r="BQ52" s="279"/>
      <c r="BR52" s="279"/>
      <c r="BS52" s="279"/>
      <c r="BT52" s="279"/>
      <c r="BU52" s="279"/>
      <c r="BV52" s="279"/>
      <c r="BW52" s="279"/>
      <c r="BX52" s="279"/>
      <c r="BY52" s="279"/>
      <c r="BZ52" s="279"/>
      <c r="CA52" s="279"/>
      <c r="CB52" s="279"/>
      <c r="CC52" s="279"/>
      <c r="CD52" s="279"/>
      <c r="CE52" s="279"/>
      <c r="CF52" s="279"/>
      <c r="CG52" s="279"/>
      <c r="CH52" s="279"/>
      <c r="CI52" s="279"/>
      <c r="CJ52" s="279"/>
      <c r="CK52" s="279"/>
      <c r="CL52" s="279"/>
      <c r="CM52" s="279"/>
      <c r="CN52" s="279"/>
      <c r="CO52" s="279"/>
      <c r="CP52" s="279"/>
      <c r="CQ52" s="279"/>
      <c r="CR52" s="279"/>
      <c r="CS52" s="279"/>
      <c r="CT52" s="279"/>
      <c r="CU52" s="279"/>
      <c r="CV52" s="279"/>
      <c r="CW52" s="279"/>
      <c r="CX52" s="279"/>
      <c r="CY52" s="279"/>
      <c r="CZ52" s="279"/>
      <c r="DA52" s="279"/>
      <c r="DB52" s="279"/>
      <c r="DC52" s="279"/>
      <c r="DD52" s="279"/>
      <c r="DE52" s="279"/>
      <c r="DF52" s="279"/>
      <c r="DG52" s="279"/>
      <c r="DH52" s="279"/>
      <c r="DI52" s="279"/>
      <c r="DJ52" s="279"/>
      <c r="DK52" s="279"/>
      <c r="DL52" s="279"/>
      <c r="DM52" s="279"/>
      <c r="DN52" s="279"/>
      <c r="DO52" s="279"/>
      <c r="DP52" s="279"/>
      <c r="DQ52" s="279"/>
      <c r="DR52" s="279"/>
      <c r="DS52" s="279"/>
      <c r="DT52" s="279"/>
      <c r="DU52" s="279"/>
      <c r="DV52" s="279"/>
      <c r="DW52" s="279"/>
      <c r="DX52" s="279"/>
      <c r="DY52" s="279"/>
      <c r="DZ52" s="279"/>
      <c r="EA52" s="279"/>
      <c r="EB52" s="279"/>
      <c r="EC52" s="279"/>
      <c r="ED52" s="279"/>
      <c r="EE52" s="279"/>
      <c r="EF52" s="279"/>
      <c r="EG52" s="279"/>
      <c r="EH52" s="279"/>
      <c r="EI52" s="279"/>
      <c r="EJ52" s="279"/>
      <c r="EK52" s="279"/>
      <c r="EL52" s="279"/>
      <c r="EM52" s="279"/>
      <c r="EN52" s="279"/>
      <c r="EO52" s="279"/>
      <c r="EP52" s="279"/>
      <c r="EQ52" s="279"/>
      <c r="ER52" s="279"/>
      <c r="ES52" s="279"/>
      <c r="ET52" s="279"/>
      <c r="EU52" s="279"/>
      <c r="EV52" s="279"/>
      <c r="EW52" s="279"/>
      <c r="EX52" s="279"/>
      <c r="EY52" s="279"/>
      <c r="EZ52" s="279"/>
      <c r="FA52" s="279"/>
      <c r="FB52" s="279"/>
      <c r="FC52" s="279"/>
      <c r="FD52" s="279"/>
      <c r="FE52" s="279"/>
      <c r="FF52" s="279"/>
      <c r="FG52" s="279"/>
      <c r="FH52" s="279"/>
      <c r="FI52" s="279"/>
      <c r="FJ52" s="279"/>
      <c r="FK52" s="279"/>
      <c r="FL52" s="279"/>
      <c r="FM52" s="279"/>
      <c r="FN52" s="279"/>
      <c r="FO52" s="279"/>
      <c r="FP52" s="279"/>
      <c r="FQ52" s="279"/>
      <c r="FR52" s="279"/>
      <c r="FS52" s="279"/>
      <c r="FT52" s="279"/>
      <c r="FU52" s="279"/>
      <c r="FV52" s="279"/>
      <c r="FW52" s="279"/>
      <c r="FX52" s="279"/>
      <c r="FY52" s="279"/>
      <c r="FZ52" s="279"/>
      <c r="GA52" s="279"/>
      <c r="GB52" s="279"/>
      <c r="GC52" s="279"/>
      <c r="GD52" s="279"/>
      <c r="GE52" s="279"/>
      <c r="GF52" s="279"/>
      <c r="GG52" s="279"/>
      <c r="GH52" s="279"/>
      <c r="GI52" s="279"/>
      <c r="GJ52" s="279"/>
      <c r="GK52" s="279"/>
      <c r="GL52" s="279"/>
      <c r="GM52" s="279"/>
      <c r="GN52" s="279"/>
      <c r="GO52" s="279"/>
      <c r="GP52" s="279"/>
      <c r="GQ52" s="279"/>
      <c r="GR52" s="279"/>
      <c r="GS52" s="279"/>
      <c r="GT52" s="279"/>
      <c r="GU52" s="279"/>
      <c r="GV52" s="279"/>
      <c r="GW52" s="279"/>
      <c r="GX52" s="279"/>
      <c r="GY52" s="279"/>
      <c r="GZ52" s="279"/>
      <c r="HA52" s="279"/>
      <c r="HB52" s="279"/>
      <c r="HC52" s="279"/>
      <c r="HD52" s="279"/>
      <c r="HE52" s="279"/>
      <c r="HF52" s="279"/>
      <c r="HG52" s="279"/>
      <c r="HH52" s="279"/>
      <c r="HI52" s="279"/>
      <c r="HJ52" s="279"/>
      <c r="HK52" s="279"/>
      <c r="HL52" s="279"/>
      <c r="HM52" s="279"/>
      <c r="HN52" s="279"/>
      <c r="HO52" s="279"/>
      <c r="HP52" s="279"/>
      <c r="HQ52" s="279"/>
      <c r="HR52" s="279"/>
      <c r="HS52" s="279"/>
      <c r="HT52" s="279"/>
      <c r="HU52" s="279"/>
      <c r="HV52" s="279"/>
      <c r="HW52" s="279"/>
      <c r="HX52" s="279"/>
      <c r="HY52" s="279"/>
      <c r="HZ52" s="279"/>
      <c r="IA52" s="279"/>
      <c r="IB52" s="279"/>
      <c r="IC52" s="279"/>
      <c r="ID52" s="279"/>
      <c r="IE52" s="279"/>
      <c r="IF52" s="279"/>
      <c r="IG52" s="279"/>
      <c r="IH52" s="279"/>
      <c r="II52" s="279"/>
      <c r="IJ52" s="279"/>
      <c r="IK52" s="279"/>
      <c r="IL52" s="279"/>
      <c r="IM52" s="279"/>
      <c r="IN52" s="279"/>
      <c r="IO52" s="279"/>
      <c r="IP52" s="279"/>
      <c r="IQ52" s="279"/>
      <c r="IR52" s="279"/>
      <c r="IS52" s="279"/>
      <c r="IT52" s="279"/>
      <c r="IU52" s="279"/>
      <c r="IV52" s="279"/>
      <c r="IW52" s="279"/>
      <c r="IX52" s="279"/>
      <c r="IY52" s="279"/>
    </row>
    <row r="53" spans="1:259" s="262" customFormat="1" ht="24" customHeight="1">
      <c r="A53" s="279"/>
      <c r="B53" s="279"/>
      <c r="C53" s="279"/>
      <c r="D53" s="279"/>
      <c r="E53" s="279"/>
      <c r="F53" s="279"/>
      <c r="G53" s="279"/>
      <c r="H53" s="279"/>
      <c r="I53" s="279"/>
      <c r="J53" s="279"/>
      <c r="K53" s="279"/>
      <c r="L53" s="279"/>
      <c r="M53" s="279"/>
      <c r="N53" s="279"/>
      <c r="O53" s="279"/>
      <c r="P53" s="279"/>
      <c r="Q53" s="279"/>
      <c r="R53" s="279"/>
      <c r="S53" s="279"/>
      <c r="T53" s="279"/>
      <c r="U53" s="279"/>
      <c r="V53" s="279"/>
      <c r="W53" s="279"/>
      <c r="X53" s="279"/>
      <c r="Y53" s="279"/>
      <c r="Z53" s="279"/>
      <c r="AA53" s="279"/>
      <c r="AB53" s="279"/>
      <c r="AC53" s="279"/>
      <c r="AD53" s="279"/>
      <c r="AE53" s="279"/>
      <c r="AF53" s="279"/>
      <c r="AG53" s="279"/>
      <c r="AH53" s="279"/>
      <c r="AI53" s="279"/>
      <c r="AJ53" s="279"/>
      <c r="AK53" s="279"/>
      <c r="AL53" s="279"/>
      <c r="AM53" s="279"/>
      <c r="AN53" s="279"/>
      <c r="AO53" s="279"/>
      <c r="AP53" s="279"/>
      <c r="AQ53" s="279"/>
      <c r="AR53" s="279"/>
      <c r="AS53" s="279"/>
      <c r="AT53" s="279"/>
      <c r="AU53" s="279"/>
      <c r="AV53" s="279"/>
      <c r="AW53" s="279"/>
      <c r="AX53" s="279"/>
      <c r="AY53" s="279"/>
      <c r="AZ53" s="279"/>
      <c r="BA53" s="279"/>
      <c r="BB53" s="279"/>
      <c r="BC53" s="279"/>
      <c r="BD53" s="279"/>
      <c r="BE53" s="279"/>
      <c r="BF53" s="279"/>
      <c r="BG53" s="279"/>
      <c r="BH53" s="279"/>
      <c r="BI53" s="279"/>
      <c r="BJ53" s="279"/>
      <c r="BK53" s="279"/>
      <c r="BL53" s="279"/>
      <c r="BM53" s="279"/>
      <c r="BN53" s="279"/>
      <c r="BO53" s="279"/>
      <c r="BP53" s="279"/>
      <c r="BQ53" s="279"/>
      <c r="BR53" s="279"/>
      <c r="BS53" s="279"/>
      <c r="BT53" s="279"/>
      <c r="BU53" s="279"/>
      <c r="BV53" s="279"/>
      <c r="BW53" s="279"/>
      <c r="BX53" s="279"/>
      <c r="BY53" s="279"/>
      <c r="BZ53" s="279"/>
      <c r="CA53" s="279"/>
      <c r="CB53" s="279"/>
      <c r="CC53" s="279"/>
      <c r="CD53" s="279"/>
      <c r="CE53" s="279"/>
      <c r="CF53" s="279"/>
      <c r="CG53" s="279"/>
      <c r="CH53" s="279"/>
      <c r="CI53" s="279"/>
      <c r="CJ53" s="279"/>
      <c r="CK53" s="279"/>
      <c r="CL53" s="279"/>
      <c r="CM53" s="279"/>
      <c r="CN53" s="279"/>
      <c r="CO53" s="279"/>
      <c r="CP53" s="279"/>
      <c r="CQ53" s="279"/>
      <c r="CR53" s="279"/>
      <c r="CS53" s="279"/>
      <c r="CT53" s="279"/>
      <c r="CU53" s="279"/>
      <c r="CV53" s="279"/>
      <c r="CW53" s="279"/>
      <c r="CX53" s="279"/>
      <c r="CY53" s="279"/>
      <c r="CZ53" s="279"/>
      <c r="DA53" s="279"/>
      <c r="DB53" s="279"/>
      <c r="DC53" s="279"/>
      <c r="DD53" s="279"/>
      <c r="DE53" s="279"/>
      <c r="DF53" s="279"/>
      <c r="DG53" s="279"/>
      <c r="DH53" s="279"/>
      <c r="DI53" s="279"/>
      <c r="DJ53" s="279"/>
      <c r="DK53" s="279"/>
      <c r="DL53" s="279"/>
      <c r="DM53" s="279"/>
      <c r="DN53" s="279"/>
      <c r="DO53" s="279"/>
      <c r="DP53" s="279"/>
      <c r="DQ53" s="279"/>
      <c r="DR53" s="279"/>
      <c r="DS53" s="279"/>
      <c r="DT53" s="279"/>
      <c r="DU53" s="279"/>
      <c r="DV53" s="279"/>
      <c r="DW53" s="279"/>
      <c r="DX53" s="279"/>
      <c r="DY53" s="279"/>
      <c r="DZ53" s="279"/>
      <c r="EA53" s="279"/>
      <c r="EB53" s="279"/>
      <c r="EC53" s="279"/>
      <c r="ED53" s="279"/>
      <c r="EE53" s="279"/>
      <c r="EF53" s="279"/>
      <c r="EG53" s="279"/>
      <c r="EH53" s="279"/>
      <c r="EI53" s="279"/>
      <c r="EJ53" s="279"/>
      <c r="EK53" s="279"/>
      <c r="EL53" s="279"/>
      <c r="EM53" s="279"/>
      <c r="EN53" s="279"/>
      <c r="EO53" s="279"/>
      <c r="EP53" s="279"/>
      <c r="EQ53" s="279"/>
      <c r="ER53" s="279"/>
      <c r="ES53" s="279"/>
      <c r="ET53" s="279"/>
      <c r="EU53" s="279"/>
      <c r="EV53" s="279"/>
      <c r="EW53" s="279"/>
      <c r="EX53" s="279"/>
      <c r="EY53" s="279"/>
      <c r="EZ53" s="279"/>
      <c r="FA53" s="279"/>
      <c r="FB53" s="279"/>
      <c r="FC53" s="279"/>
      <c r="FD53" s="279"/>
      <c r="FE53" s="279"/>
      <c r="FF53" s="279"/>
      <c r="FG53" s="279"/>
      <c r="FH53" s="279"/>
      <c r="FI53" s="279"/>
      <c r="FJ53" s="279"/>
      <c r="FK53" s="279"/>
      <c r="FL53" s="279"/>
      <c r="FM53" s="279"/>
      <c r="FN53" s="279"/>
      <c r="FO53" s="279"/>
      <c r="FP53" s="279"/>
      <c r="FQ53" s="279"/>
      <c r="FR53" s="279"/>
      <c r="FS53" s="279"/>
      <c r="FT53" s="279"/>
      <c r="FU53" s="279"/>
      <c r="FV53" s="279"/>
      <c r="FW53" s="279"/>
      <c r="FX53" s="279"/>
      <c r="FY53" s="279"/>
      <c r="FZ53" s="279"/>
      <c r="GA53" s="279"/>
      <c r="GB53" s="279"/>
      <c r="GC53" s="279"/>
      <c r="GD53" s="279"/>
      <c r="GE53" s="279"/>
      <c r="GF53" s="279"/>
      <c r="GG53" s="279"/>
      <c r="GH53" s="279"/>
      <c r="GI53" s="279"/>
      <c r="GJ53" s="279"/>
      <c r="GK53" s="279"/>
      <c r="GL53" s="279"/>
      <c r="GM53" s="279"/>
      <c r="GN53" s="279"/>
      <c r="GO53" s="279"/>
      <c r="GP53" s="279"/>
      <c r="GQ53" s="279"/>
      <c r="GR53" s="279"/>
      <c r="GS53" s="279"/>
      <c r="GT53" s="279"/>
      <c r="GU53" s="279"/>
      <c r="GV53" s="279"/>
      <c r="GW53" s="279"/>
      <c r="GX53" s="279"/>
      <c r="GY53" s="279"/>
      <c r="GZ53" s="279"/>
      <c r="HA53" s="279"/>
      <c r="HB53" s="279"/>
      <c r="HC53" s="279"/>
      <c r="HD53" s="279"/>
      <c r="HE53" s="279"/>
      <c r="HF53" s="279"/>
      <c r="HG53" s="279"/>
      <c r="HH53" s="279"/>
      <c r="HI53" s="279"/>
      <c r="HJ53" s="279"/>
      <c r="HK53" s="279"/>
      <c r="HL53" s="279"/>
      <c r="HM53" s="279"/>
      <c r="HN53" s="279"/>
      <c r="HO53" s="279"/>
      <c r="HP53" s="279"/>
      <c r="HQ53" s="279"/>
      <c r="HR53" s="279"/>
      <c r="HS53" s="279"/>
      <c r="HT53" s="279"/>
      <c r="HU53" s="279"/>
      <c r="HV53" s="279"/>
      <c r="HW53" s="279"/>
      <c r="HX53" s="279"/>
      <c r="HY53" s="279"/>
      <c r="HZ53" s="279"/>
      <c r="IA53" s="279"/>
      <c r="IB53" s="279"/>
      <c r="IC53" s="279"/>
      <c r="ID53" s="279"/>
      <c r="IE53" s="279"/>
      <c r="IF53" s="279"/>
      <c r="IG53" s="279"/>
      <c r="IH53" s="279"/>
      <c r="II53" s="279"/>
      <c r="IJ53" s="279"/>
      <c r="IK53" s="279"/>
      <c r="IL53" s="279"/>
      <c r="IM53" s="279"/>
      <c r="IN53" s="279"/>
      <c r="IO53" s="279"/>
      <c r="IP53" s="279"/>
      <c r="IQ53" s="279"/>
      <c r="IR53" s="279"/>
      <c r="IS53" s="279"/>
      <c r="IT53" s="279"/>
      <c r="IU53" s="279"/>
      <c r="IV53" s="279"/>
      <c r="IW53" s="279"/>
      <c r="IX53" s="279"/>
      <c r="IY53" s="279"/>
    </row>
    <row r="54" spans="1:259" s="262" customFormat="1" ht="24" customHeight="1">
      <c r="A54" s="279"/>
      <c r="B54" s="279"/>
      <c r="C54" s="279"/>
      <c r="D54" s="279"/>
      <c r="E54" s="279"/>
      <c r="F54" s="279"/>
      <c r="G54" s="279"/>
      <c r="H54" s="279"/>
      <c r="I54" s="279"/>
      <c r="J54" s="279"/>
      <c r="K54" s="279"/>
      <c r="L54" s="279"/>
      <c r="M54" s="279"/>
      <c r="N54" s="279"/>
      <c r="O54" s="279"/>
      <c r="P54" s="279"/>
      <c r="Q54" s="279"/>
      <c r="R54" s="279"/>
      <c r="S54" s="279"/>
      <c r="T54" s="279"/>
      <c r="U54" s="279"/>
      <c r="V54" s="279"/>
      <c r="W54" s="279"/>
      <c r="X54" s="279"/>
      <c r="Y54" s="279"/>
      <c r="Z54" s="279"/>
      <c r="AA54" s="279"/>
      <c r="AB54" s="279"/>
      <c r="AC54" s="279"/>
      <c r="AD54" s="279"/>
      <c r="AE54" s="279"/>
      <c r="AF54" s="279"/>
      <c r="AG54" s="279"/>
      <c r="AH54" s="279"/>
      <c r="AI54" s="279"/>
      <c r="AJ54" s="279"/>
      <c r="AK54" s="279"/>
      <c r="AL54" s="279"/>
      <c r="AM54" s="279"/>
      <c r="AN54" s="279"/>
      <c r="AO54" s="279"/>
      <c r="AP54" s="279"/>
      <c r="AQ54" s="279"/>
      <c r="AR54" s="279"/>
      <c r="AS54" s="279"/>
      <c r="AT54" s="279"/>
      <c r="AU54" s="279"/>
      <c r="AV54" s="279"/>
      <c r="AW54" s="279"/>
      <c r="AX54" s="279"/>
      <c r="AY54" s="279"/>
      <c r="AZ54" s="279"/>
      <c r="BA54" s="279"/>
      <c r="BB54" s="279"/>
      <c r="BC54" s="279"/>
      <c r="BD54" s="279"/>
      <c r="BE54" s="279"/>
      <c r="BF54" s="279"/>
      <c r="BG54" s="279"/>
      <c r="BH54" s="279"/>
      <c r="BI54" s="279"/>
      <c r="BJ54" s="279"/>
      <c r="BK54" s="279"/>
      <c r="BL54" s="279"/>
      <c r="BM54" s="279"/>
      <c r="BN54" s="279"/>
      <c r="BO54" s="279"/>
      <c r="BP54" s="279"/>
      <c r="BQ54" s="279"/>
      <c r="BR54" s="279"/>
      <c r="BS54" s="279"/>
      <c r="BT54" s="279"/>
      <c r="BU54" s="279"/>
      <c r="BV54" s="279"/>
      <c r="BW54" s="279"/>
      <c r="BX54" s="279"/>
      <c r="BY54" s="279"/>
      <c r="BZ54" s="279"/>
      <c r="CA54" s="279"/>
      <c r="CB54" s="279"/>
      <c r="CC54" s="279"/>
      <c r="CD54" s="279"/>
      <c r="CE54" s="279"/>
      <c r="CF54" s="279"/>
      <c r="CG54" s="279"/>
      <c r="CH54" s="279"/>
      <c r="CI54" s="279"/>
      <c r="CJ54" s="279"/>
      <c r="CK54" s="279"/>
      <c r="CL54" s="279"/>
      <c r="CM54" s="279"/>
      <c r="CN54" s="279"/>
      <c r="CO54" s="279"/>
      <c r="CP54" s="279"/>
      <c r="CQ54" s="279"/>
      <c r="CR54" s="279"/>
      <c r="CS54" s="279"/>
      <c r="CT54" s="279"/>
      <c r="CU54" s="279"/>
      <c r="CV54" s="279"/>
      <c r="CW54" s="279"/>
      <c r="CX54" s="279"/>
      <c r="CY54" s="279"/>
      <c r="CZ54" s="279"/>
      <c r="DA54" s="279"/>
      <c r="DB54" s="279"/>
      <c r="DC54" s="279"/>
      <c r="DD54" s="279"/>
      <c r="DE54" s="279"/>
      <c r="DF54" s="279"/>
      <c r="DG54" s="279"/>
      <c r="DH54" s="279"/>
      <c r="DI54" s="279"/>
      <c r="DJ54" s="279"/>
      <c r="DK54" s="279"/>
      <c r="DL54" s="279"/>
      <c r="DM54" s="279"/>
      <c r="DN54" s="279"/>
      <c r="DO54" s="279"/>
      <c r="DP54" s="279"/>
      <c r="DQ54" s="279"/>
      <c r="DR54" s="279"/>
      <c r="DS54" s="279"/>
      <c r="DT54" s="279"/>
      <c r="DU54" s="279"/>
      <c r="DV54" s="279"/>
      <c r="DW54" s="279"/>
      <c r="DX54" s="279"/>
      <c r="DY54" s="279"/>
      <c r="DZ54" s="279"/>
      <c r="EA54" s="279"/>
      <c r="EB54" s="279"/>
      <c r="EC54" s="279"/>
      <c r="ED54" s="279"/>
      <c r="EE54" s="279"/>
      <c r="EF54" s="279"/>
      <c r="EG54" s="279"/>
      <c r="EH54" s="279"/>
      <c r="EI54" s="279"/>
      <c r="EJ54" s="279"/>
      <c r="EK54" s="279"/>
      <c r="EL54" s="279"/>
      <c r="EM54" s="279"/>
      <c r="EN54" s="279"/>
      <c r="EO54" s="279"/>
      <c r="EP54" s="279"/>
      <c r="EQ54" s="279"/>
      <c r="ER54" s="279"/>
      <c r="ES54" s="279"/>
      <c r="ET54" s="279"/>
      <c r="EU54" s="279"/>
      <c r="EV54" s="279"/>
      <c r="EW54" s="279"/>
      <c r="EX54" s="279"/>
      <c r="EY54" s="279"/>
      <c r="EZ54" s="279"/>
      <c r="FA54" s="279"/>
      <c r="FB54" s="279"/>
      <c r="FC54" s="279"/>
      <c r="FD54" s="279"/>
      <c r="FE54" s="279"/>
      <c r="FF54" s="279"/>
      <c r="FG54" s="279"/>
      <c r="FH54" s="279"/>
      <c r="FI54" s="279"/>
      <c r="FJ54" s="279"/>
      <c r="FK54" s="279"/>
      <c r="FL54" s="279"/>
      <c r="FM54" s="279"/>
      <c r="FN54" s="279"/>
      <c r="FO54" s="279"/>
      <c r="FP54" s="279"/>
      <c r="FQ54" s="279"/>
      <c r="FR54" s="279"/>
      <c r="FS54" s="279"/>
      <c r="FT54" s="279"/>
      <c r="FU54" s="279"/>
      <c r="FV54" s="279"/>
      <c r="FW54" s="279"/>
      <c r="FX54" s="279"/>
      <c r="FY54" s="279"/>
      <c r="FZ54" s="279"/>
      <c r="GA54" s="279"/>
      <c r="GB54" s="279"/>
      <c r="GC54" s="279"/>
      <c r="GD54" s="279"/>
      <c r="GE54" s="279"/>
      <c r="GF54" s="279"/>
      <c r="GG54" s="279"/>
      <c r="GH54" s="279"/>
      <c r="GI54" s="279"/>
      <c r="GJ54" s="279"/>
      <c r="GK54" s="279"/>
      <c r="GL54" s="279"/>
      <c r="GM54" s="279"/>
      <c r="GN54" s="279"/>
      <c r="GO54" s="279"/>
      <c r="GP54" s="279"/>
      <c r="GQ54" s="279"/>
      <c r="GR54" s="279"/>
      <c r="GS54" s="279"/>
      <c r="GT54" s="279"/>
      <c r="GU54" s="279"/>
      <c r="GV54" s="279"/>
      <c r="GW54" s="279"/>
      <c r="GX54" s="279"/>
      <c r="GY54" s="279"/>
      <c r="GZ54" s="279"/>
      <c r="HA54" s="279"/>
      <c r="HB54" s="279"/>
      <c r="HC54" s="279"/>
      <c r="HD54" s="279"/>
      <c r="HE54" s="279"/>
      <c r="HF54" s="279"/>
      <c r="HG54" s="279"/>
      <c r="HH54" s="279"/>
      <c r="HI54" s="279"/>
      <c r="HJ54" s="279"/>
      <c r="HK54" s="279"/>
      <c r="HL54" s="279"/>
      <c r="HM54" s="279"/>
      <c r="HN54" s="279"/>
      <c r="HO54" s="279"/>
      <c r="HP54" s="279"/>
      <c r="HQ54" s="279"/>
      <c r="HR54" s="279"/>
      <c r="HS54" s="279"/>
      <c r="HT54" s="279"/>
      <c r="HU54" s="279"/>
      <c r="HV54" s="279"/>
      <c r="HW54" s="279"/>
      <c r="HX54" s="279"/>
      <c r="HY54" s="279"/>
      <c r="HZ54" s="279"/>
      <c r="IA54" s="279"/>
      <c r="IB54" s="279"/>
      <c r="IC54" s="279"/>
      <c r="ID54" s="279"/>
      <c r="IE54" s="279"/>
      <c r="IF54" s="279"/>
      <c r="IG54" s="279"/>
      <c r="IH54" s="279"/>
      <c r="II54" s="279"/>
      <c r="IJ54" s="279"/>
      <c r="IK54" s="279"/>
      <c r="IL54" s="279"/>
      <c r="IM54" s="279"/>
      <c r="IN54" s="279"/>
      <c r="IO54" s="279"/>
      <c r="IP54" s="279"/>
      <c r="IQ54" s="279"/>
      <c r="IR54" s="279"/>
      <c r="IS54" s="279"/>
      <c r="IT54" s="279"/>
      <c r="IU54" s="279"/>
      <c r="IV54" s="279"/>
      <c r="IW54" s="279"/>
      <c r="IX54" s="279"/>
      <c r="IY54" s="279"/>
    </row>
    <row r="55" spans="1:259" s="262" customFormat="1" ht="24" customHeight="1">
      <c r="A55" s="279"/>
      <c r="B55" s="279"/>
      <c r="C55" s="279"/>
      <c r="D55" s="279"/>
      <c r="E55" s="279"/>
      <c r="F55" s="279"/>
      <c r="G55" s="279"/>
      <c r="H55" s="279"/>
      <c r="I55" s="279"/>
      <c r="J55" s="279"/>
      <c r="K55" s="279"/>
      <c r="L55" s="279"/>
      <c r="M55" s="279"/>
      <c r="N55" s="279"/>
      <c r="O55" s="279"/>
      <c r="P55" s="279"/>
      <c r="Q55" s="279"/>
      <c r="R55" s="279"/>
      <c r="S55" s="279"/>
      <c r="T55" s="279"/>
      <c r="U55" s="279"/>
      <c r="V55" s="279"/>
      <c r="W55" s="279"/>
      <c r="X55" s="279"/>
      <c r="Y55" s="279"/>
      <c r="Z55" s="279"/>
      <c r="AA55" s="279"/>
      <c r="AB55" s="279"/>
      <c r="AC55" s="279"/>
      <c r="AD55" s="279"/>
      <c r="AE55" s="279"/>
      <c r="AF55" s="279"/>
      <c r="AG55" s="279"/>
      <c r="AH55" s="279"/>
      <c r="AI55" s="279"/>
      <c r="AJ55" s="279"/>
      <c r="AK55" s="279"/>
      <c r="AL55" s="279"/>
      <c r="AM55" s="279"/>
      <c r="AN55" s="279"/>
      <c r="AO55" s="279"/>
      <c r="AP55" s="279"/>
      <c r="AQ55" s="279"/>
      <c r="AR55" s="279"/>
      <c r="AS55" s="279"/>
      <c r="AT55" s="279"/>
      <c r="AU55" s="279"/>
      <c r="AV55" s="279"/>
      <c r="AW55" s="279"/>
      <c r="AX55" s="279"/>
      <c r="AY55" s="279"/>
      <c r="AZ55" s="279"/>
      <c r="BA55" s="279"/>
      <c r="BB55" s="279"/>
      <c r="BC55" s="279"/>
      <c r="BD55" s="279"/>
      <c r="BE55" s="279"/>
      <c r="BF55" s="279"/>
      <c r="BG55" s="279"/>
      <c r="BH55" s="279"/>
      <c r="BI55" s="279"/>
      <c r="BJ55" s="279"/>
      <c r="BK55" s="279"/>
      <c r="BL55" s="279"/>
      <c r="BM55" s="279"/>
      <c r="BN55" s="279"/>
      <c r="BO55" s="279"/>
      <c r="BP55" s="279"/>
      <c r="BQ55" s="279"/>
      <c r="BR55" s="279"/>
      <c r="BS55" s="279"/>
      <c r="BT55" s="279"/>
      <c r="BU55" s="279"/>
      <c r="BV55" s="279"/>
      <c r="BW55" s="279"/>
      <c r="BX55" s="279"/>
      <c r="BY55" s="279"/>
      <c r="BZ55" s="279"/>
      <c r="CA55" s="279"/>
      <c r="CB55" s="279"/>
      <c r="CC55" s="279"/>
      <c r="CD55" s="279"/>
      <c r="CE55" s="279"/>
      <c r="CF55" s="279"/>
      <c r="CG55" s="279"/>
      <c r="CH55" s="279"/>
      <c r="CI55" s="279"/>
      <c r="CJ55" s="279"/>
      <c r="CK55" s="279"/>
      <c r="CL55" s="279"/>
      <c r="CM55" s="279"/>
      <c r="CN55" s="279"/>
      <c r="CO55" s="279"/>
      <c r="CP55" s="279"/>
      <c r="CQ55" s="279"/>
      <c r="CR55" s="279"/>
      <c r="CS55" s="279"/>
      <c r="CT55" s="279"/>
      <c r="CU55" s="279"/>
      <c r="CV55" s="279"/>
      <c r="CW55" s="279"/>
      <c r="CX55" s="279"/>
      <c r="CY55" s="279"/>
      <c r="CZ55" s="279"/>
      <c r="DA55" s="279"/>
      <c r="DB55" s="279"/>
      <c r="DC55" s="279"/>
      <c r="DD55" s="279"/>
      <c r="DE55" s="279"/>
      <c r="DF55" s="279"/>
      <c r="DG55" s="279"/>
      <c r="DH55" s="279"/>
      <c r="DI55" s="279"/>
      <c r="DJ55" s="279"/>
      <c r="DK55" s="279"/>
      <c r="DL55" s="279"/>
      <c r="DM55" s="279"/>
      <c r="DN55" s="279"/>
      <c r="DO55" s="279"/>
      <c r="DP55" s="279"/>
      <c r="DQ55" s="279"/>
      <c r="DR55" s="279"/>
      <c r="DS55" s="279"/>
      <c r="DT55" s="279"/>
      <c r="DU55" s="279"/>
      <c r="DV55" s="279"/>
      <c r="DW55" s="279"/>
      <c r="DX55" s="279"/>
      <c r="DY55" s="279"/>
      <c r="DZ55" s="279"/>
      <c r="EA55" s="279"/>
      <c r="EB55" s="279"/>
      <c r="EC55" s="279"/>
      <c r="ED55" s="279"/>
      <c r="EE55" s="279"/>
      <c r="EF55" s="279"/>
      <c r="EG55" s="279"/>
      <c r="EH55" s="279"/>
      <c r="EI55" s="279"/>
      <c r="EJ55" s="279"/>
      <c r="EK55" s="279"/>
      <c r="EL55" s="279"/>
      <c r="EM55" s="279"/>
      <c r="EN55" s="279"/>
      <c r="EO55" s="279"/>
      <c r="EP55" s="279"/>
      <c r="EQ55" s="279"/>
      <c r="ER55" s="279"/>
      <c r="ES55" s="279"/>
      <c r="ET55" s="279"/>
      <c r="EU55" s="279"/>
      <c r="EV55" s="279"/>
      <c r="EW55" s="279"/>
      <c r="EX55" s="279"/>
      <c r="EY55" s="279"/>
      <c r="EZ55" s="279"/>
      <c r="FA55" s="279"/>
      <c r="FB55" s="279"/>
      <c r="FC55" s="279"/>
      <c r="FD55" s="279"/>
      <c r="FE55" s="279"/>
      <c r="FF55" s="279"/>
      <c r="FG55" s="279"/>
      <c r="FH55" s="279"/>
      <c r="FI55" s="279"/>
      <c r="FJ55" s="279"/>
      <c r="FK55" s="279"/>
      <c r="FL55" s="279"/>
      <c r="FM55" s="279"/>
      <c r="FN55" s="279"/>
      <c r="FO55" s="279"/>
      <c r="FP55" s="279"/>
      <c r="FQ55" s="279"/>
      <c r="FR55" s="279"/>
      <c r="FS55" s="279"/>
      <c r="FT55" s="279"/>
      <c r="FU55" s="279"/>
      <c r="FV55" s="279"/>
      <c r="FW55" s="279"/>
      <c r="FX55" s="279"/>
      <c r="FY55" s="279"/>
      <c r="FZ55" s="279"/>
      <c r="GA55" s="279"/>
      <c r="GB55" s="279"/>
      <c r="GC55" s="279"/>
      <c r="GD55" s="279"/>
      <c r="GE55" s="279"/>
      <c r="GF55" s="279"/>
      <c r="GG55" s="279"/>
      <c r="GH55" s="279"/>
      <c r="GI55" s="279"/>
      <c r="GJ55" s="279"/>
      <c r="GK55" s="279"/>
      <c r="GL55" s="279"/>
      <c r="GM55" s="279"/>
      <c r="GN55" s="279"/>
      <c r="GO55" s="279"/>
      <c r="GP55" s="279"/>
      <c r="GQ55" s="279"/>
      <c r="GR55" s="279"/>
      <c r="GS55" s="279"/>
      <c r="GT55" s="279"/>
      <c r="GU55" s="279"/>
      <c r="GV55" s="279"/>
      <c r="GW55" s="279"/>
      <c r="GX55" s="279"/>
      <c r="GY55" s="279"/>
      <c r="GZ55" s="279"/>
      <c r="HA55" s="279"/>
      <c r="HB55" s="279"/>
      <c r="HC55" s="279"/>
      <c r="HD55" s="279"/>
      <c r="HE55" s="279"/>
      <c r="HF55" s="279"/>
      <c r="HG55" s="279"/>
      <c r="HH55" s="279"/>
      <c r="HI55" s="279"/>
      <c r="HJ55" s="279"/>
      <c r="HK55" s="279"/>
      <c r="HL55" s="279"/>
      <c r="HM55" s="279"/>
      <c r="HN55" s="279"/>
      <c r="HO55" s="279"/>
      <c r="HP55" s="279"/>
      <c r="HQ55" s="279"/>
      <c r="HR55" s="279"/>
      <c r="HS55" s="279"/>
      <c r="HT55" s="279"/>
      <c r="HU55" s="279"/>
      <c r="HV55" s="279"/>
      <c r="HW55" s="279"/>
      <c r="HX55" s="279"/>
      <c r="HY55" s="279"/>
      <c r="HZ55" s="279"/>
      <c r="IA55" s="279"/>
      <c r="IB55" s="279"/>
      <c r="IC55" s="279"/>
      <c r="ID55" s="279"/>
      <c r="IE55" s="279"/>
      <c r="IF55" s="279"/>
      <c r="IG55" s="279"/>
      <c r="IH55" s="279"/>
      <c r="II55" s="279"/>
      <c r="IJ55" s="279"/>
      <c r="IK55" s="279"/>
      <c r="IL55" s="279"/>
      <c r="IM55" s="279"/>
      <c r="IN55" s="279"/>
      <c r="IO55" s="279"/>
      <c r="IP55" s="279"/>
      <c r="IQ55" s="279"/>
      <c r="IR55" s="279"/>
      <c r="IS55" s="279"/>
      <c r="IT55" s="279"/>
      <c r="IU55" s="279"/>
      <c r="IV55" s="279"/>
      <c r="IW55" s="279"/>
      <c r="IX55" s="279"/>
      <c r="IY55" s="279"/>
    </row>
    <row r="56" spans="1:259" s="262" customFormat="1" ht="24" customHeight="1">
      <c r="A56" s="279"/>
      <c r="B56" s="279"/>
      <c r="C56" s="279"/>
      <c r="D56" s="279"/>
      <c r="E56" s="279"/>
      <c r="F56" s="279"/>
      <c r="G56" s="279"/>
      <c r="H56" s="279"/>
      <c r="I56" s="279"/>
      <c r="J56" s="279"/>
      <c r="K56" s="279"/>
      <c r="L56" s="279"/>
      <c r="M56" s="279"/>
      <c r="N56" s="279"/>
      <c r="O56" s="279"/>
      <c r="P56" s="279"/>
      <c r="Q56" s="279"/>
      <c r="R56" s="279"/>
      <c r="S56" s="279"/>
      <c r="T56" s="279"/>
      <c r="U56" s="279"/>
      <c r="V56" s="279"/>
      <c r="W56" s="279"/>
      <c r="X56" s="279"/>
      <c r="Y56" s="279"/>
      <c r="Z56" s="279"/>
      <c r="AA56" s="279"/>
      <c r="AB56" s="279"/>
      <c r="AC56" s="279"/>
      <c r="AD56" s="279"/>
      <c r="AE56" s="279"/>
      <c r="AF56" s="279"/>
      <c r="AG56" s="279"/>
      <c r="AH56" s="279"/>
      <c r="AI56" s="279"/>
      <c r="AJ56" s="279"/>
      <c r="AK56" s="279"/>
      <c r="AL56" s="279"/>
      <c r="AM56" s="279"/>
      <c r="AN56" s="279"/>
      <c r="AO56" s="279"/>
      <c r="AP56" s="279"/>
      <c r="AQ56" s="279"/>
      <c r="AR56" s="279"/>
      <c r="AS56" s="279"/>
      <c r="AT56" s="279"/>
      <c r="AU56" s="279"/>
      <c r="AV56" s="279"/>
      <c r="AW56" s="279"/>
      <c r="AX56" s="279"/>
      <c r="AY56" s="279"/>
      <c r="AZ56" s="279"/>
      <c r="BA56" s="279"/>
      <c r="BB56" s="279"/>
      <c r="BC56" s="279"/>
      <c r="BD56" s="279"/>
      <c r="BE56" s="279"/>
      <c r="BF56" s="279"/>
      <c r="BG56" s="279"/>
      <c r="BH56" s="279"/>
      <c r="BI56" s="279"/>
      <c r="BJ56" s="279"/>
      <c r="BK56" s="279"/>
      <c r="BL56" s="279"/>
      <c r="BM56" s="279"/>
      <c r="BN56" s="279"/>
      <c r="BO56" s="279"/>
      <c r="BP56" s="279"/>
      <c r="BQ56" s="279"/>
      <c r="BR56" s="279"/>
      <c r="BS56" s="279"/>
      <c r="BT56" s="279"/>
      <c r="BU56" s="279"/>
      <c r="BV56" s="279"/>
      <c r="BW56" s="279"/>
      <c r="BX56" s="279"/>
      <c r="BY56" s="279"/>
      <c r="BZ56" s="279"/>
      <c r="CA56" s="279"/>
      <c r="CB56" s="279"/>
      <c r="CC56" s="279"/>
      <c r="CD56" s="279"/>
      <c r="CE56" s="279"/>
      <c r="CF56" s="279"/>
      <c r="CG56" s="279"/>
      <c r="CH56" s="279"/>
      <c r="CI56" s="279"/>
      <c r="CJ56" s="279"/>
      <c r="CK56" s="279"/>
      <c r="CL56" s="279"/>
      <c r="CM56" s="279"/>
      <c r="CN56" s="279"/>
      <c r="CO56" s="279"/>
      <c r="CP56" s="279"/>
      <c r="CQ56" s="279"/>
      <c r="CR56" s="279"/>
      <c r="CS56" s="279"/>
      <c r="CT56" s="279"/>
      <c r="CU56" s="279"/>
      <c r="CV56" s="279"/>
      <c r="CW56" s="279"/>
      <c r="CX56" s="279"/>
      <c r="CY56" s="279"/>
      <c r="CZ56" s="279"/>
      <c r="DA56" s="279"/>
      <c r="DB56" s="279"/>
      <c r="DC56" s="279"/>
      <c r="DD56" s="279"/>
      <c r="DE56" s="279"/>
      <c r="DF56" s="279"/>
      <c r="DG56" s="279"/>
      <c r="DH56" s="279"/>
      <c r="DI56" s="279"/>
      <c r="DJ56" s="279"/>
      <c r="DK56" s="279"/>
      <c r="DL56" s="279"/>
      <c r="DM56" s="279"/>
      <c r="DN56" s="279"/>
      <c r="DO56" s="279"/>
      <c r="DP56" s="279"/>
      <c r="DQ56" s="279"/>
      <c r="DR56" s="279"/>
      <c r="DS56" s="279"/>
      <c r="DT56" s="279"/>
      <c r="DU56" s="279"/>
      <c r="DV56" s="279"/>
      <c r="DW56" s="279"/>
      <c r="DX56" s="279"/>
      <c r="DY56" s="279"/>
      <c r="DZ56" s="279"/>
      <c r="EA56" s="279"/>
      <c r="EB56" s="279"/>
      <c r="EC56" s="279"/>
      <c r="ED56" s="279"/>
      <c r="EE56" s="279"/>
      <c r="EF56" s="279"/>
      <c r="EG56" s="279"/>
      <c r="EH56" s="279"/>
      <c r="EI56" s="279"/>
      <c r="EJ56" s="279"/>
      <c r="EK56" s="279"/>
      <c r="EL56" s="279"/>
      <c r="EM56" s="279"/>
      <c r="EN56" s="279"/>
      <c r="EO56" s="279"/>
      <c r="EP56" s="279"/>
      <c r="EQ56" s="279"/>
      <c r="ER56" s="279"/>
      <c r="ES56" s="279"/>
      <c r="ET56" s="279"/>
      <c r="EU56" s="279"/>
      <c r="EV56" s="279"/>
      <c r="EW56" s="279"/>
      <c r="EX56" s="279"/>
      <c r="EY56" s="279"/>
      <c r="EZ56" s="279"/>
      <c r="FA56" s="279"/>
      <c r="FB56" s="279"/>
      <c r="FC56" s="279"/>
      <c r="FD56" s="279"/>
      <c r="FE56" s="279"/>
      <c r="FF56" s="279"/>
      <c r="FG56" s="279"/>
      <c r="FH56" s="279"/>
      <c r="FI56" s="279"/>
      <c r="FJ56" s="279"/>
      <c r="FK56" s="279"/>
      <c r="FL56" s="279"/>
      <c r="FM56" s="279"/>
      <c r="FN56" s="279"/>
      <c r="FO56" s="279"/>
      <c r="FP56" s="279"/>
      <c r="FQ56" s="279"/>
      <c r="FR56" s="279"/>
      <c r="FS56" s="279"/>
      <c r="FT56" s="279"/>
      <c r="FU56" s="279"/>
      <c r="FV56" s="279"/>
      <c r="FW56" s="279"/>
      <c r="FX56" s="279"/>
      <c r="FY56" s="279"/>
      <c r="FZ56" s="279"/>
      <c r="GA56" s="279"/>
      <c r="GB56" s="279"/>
      <c r="GC56" s="279"/>
      <c r="GD56" s="279"/>
      <c r="GE56" s="279"/>
      <c r="GF56" s="279"/>
      <c r="GG56" s="279"/>
      <c r="GH56" s="279"/>
      <c r="GI56" s="279"/>
      <c r="GJ56" s="279"/>
      <c r="GK56" s="279"/>
      <c r="GL56" s="279"/>
      <c r="GM56" s="279"/>
      <c r="GN56" s="279"/>
      <c r="GO56" s="279"/>
      <c r="GP56" s="279"/>
      <c r="GQ56" s="279"/>
      <c r="GR56" s="279"/>
      <c r="GS56" s="279"/>
      <c r="GT56" s="279"/>
      <c r="GU56" s="279"/>
      <c r="GV56" s="279"/>
      <c r="GW56" s="279"/>
      <c r="GX56" s="279"/>
      <c r="GY56" s="279"/>
      <c r="GZ56" s="279"/>
      <c r="HA56" s="279"/>
      <c r="HB56" s="279"/>
      <c r="HC56" s="279"/>
      <c r="HD56" s="279"/>
      <c r="HE56" s="279"/>
      <c r="HF56" s="279"/>
      <c r="HG56" s="279"/>
      <c r="HH56" s="279"/>
      <c r="HI56" s="279"/>
      <c r="HJ56" s="279"/>
      <c r="HK56" s="279"/>
      <c r="HL56" s="279"/>
      <c r="HM56" s="279"/>
      <c r="HN56" s="279"/>
      <c r="HO56" s="279"/>
      <c r="HP56" s="279"/>
      <c r="HQ56" s="279"/>
      <c r="HR56" s="279"/>
      <c r="HS56" s="279"/>
      <c r="HT56" s="279"/>
      <c r="HU56" s="279"/>
      <c r="HV56" s="279"/>
      <c r="HW56" s="279"/>
      <c r="HX56" s="279"/>
      <c r="HY56" s="279"/>
      <c r="HZ56" s="279"/>
      <c r="IA56" s="279"/>
      <c r="IB56" s="279"/>
      <c r="IC56" s="279"/>
      <c r="ID56" s="279"/>
      <c r="IE56" s="279"/>
      <c r="IF56" s="279"/>
      <c r="IG56" s="279"/>
      <c r="IH56" s="279"/>
      <c r="II56" s="279"/>
      <c r="IJ56" s="279"/>
      <c r="IK56" s="279"/>
      <c r="IL56" s="279"/>
      <c r="IM56" s="279"/>
      <c r="IN56" s="279"/>
      <c r="IO56" s="279"/>
      <c r="IP56" s="279"/>
      <c r="IQ56" s="279"/>
      <c r="IR56" s="279"/>
      <c r="IS56" s="279"/>
      <c r="IT56" s="279"/>
      <c r="IU56" s="279"/>
      <c r="IV56" s="279"/>
      <c r="IW56" s="279"/>
      <c r="IX56" s="279"/>
      <c r="IY56" s="279"/>
    </row>
    <row r="57" spans="1:259" s="262" customFormat="1" ht="24" customHeight="1">
      <c r="A57" s="279"/>
      <c r="B57" s="279"/>
      <c r="C57" s="279"/>
      <c r="D57" s="279"/>
      <c r="E57" s="279"/>
      <c r="F57" s="279"/>
      <c r="G57" s="279"/>
      <c r="H57" s="279"/>
      <c r="I57" s="279"/>
      <c r="J57" s="279"/>
      <c r="K57" s="279"/>
      <c r="L57" s="279"/>
      <c r="M57" s="279"/>
      <c r="N57" s="279"/>
      <c r="O57" s="279"/>
      <c r="P57" s="279"/>
      <c r="Q57" s="279"/>
      <c r="R57" s="279"/>
      <c r="S57" s="279"/>
      <c r="T57" s="279"/>
      <c r="U57" s="279"/>
      <c r="V57" s="279"/>
      <c r="W57" s="279"/>
      <c r="X57" s="279"/>
      <c r="Y57" s="279"/>
      <c r="Z57" s="279"/>
      <c r="AA57" s="279"/>
      <c r="AB57" s="279"/>
      <c r="AC57" s="279"/>
      <c r="AD57" s="279"/>
      <c r="AE57" s="279"/>
      <c r="AF57" s="279"/>
      <c r="AG57" s="279"/>
      <c r="AH57" s="279"/>
      <c r="AI57" s="279"/>
      <c r="AJ57" s="279"/>
      <c r="AK57" s="279"/>
      <c r="AL57" s="279"/>
      <c r="AM57" s="279"/>
      <c r="AN57" s="279"/>
      <c r="AO57" s="279"/>
      <c r="AP57" s="279"/>
      <c r="AQ57" s="279"/>
      <c r="AR57" s="279"/>
      <c r="AS57" s="279"/>
      <c r="AT57" s="279"/>
      <c r="AU57" s="279"/>
      <c r="AV57" s="279"/>
      <c r="AW57" s="279"/>
      <c r="AX57" s="279"/>
      <c r="AY57" s="279"/>
      <c r="AZ57" s="279"/>
      <c r="BA57" s="279"/>
      <c r="BB57" s="279"/>
      <c r="BC57" s="279"/>
      <c r="BD57" s="279"/>
      <c r="BE57" s="279"/>
      <c r="BF57" s="279"/>
      <c r="BG57" s="279"/>
      <c r="BH57" s="279"/>
      <c r="BI57" s="279"/>
      <c r="BJ57" s="279"/>
      <c r="BK57" s="279"/>
      <c r="BL57" s="279"/>
      <c r="BM57" s="279"/>
      <c r="BN57" s="279"/>
      <c r="BO57" s="279"/>
      <c r="BP57" s="279"/>
      <c r="BQ57" s="279"/>
      <c r="BR57" s="279"/>
      <c r="BS57" s="279"/>
      <c r="BT57" s="279"/>
      <c r="BU57" s="279"/>
      <c r="BV57" s="279"/>
      <c r="BW57" s="279"/>
      <c r="BX57" s="279"/>
      <c r="BY57" s="279"/>
      <c r="BZ57" s="279"/>
      <c r="CA57" s="279"/>
      <c r="CB57" s="279"/>
      <c r="CC57" s="279"/>
      <c r="CD57" s="279"/>
      <c r="CE57" s="279"/>
      <c r="CF57" s="279"/>
      <c r="CG57" s="279"/>
      <c r="CH57" s="279"/>
      <c r="CI57" s="279"/>
      <c r="CJ57" s="279"/>
      <c r="CK57" s="279"/>
      <c r="CL57" s="279"/>
      <c r="CM57" s="279"/>
      <c r="CN57" s="279"/>
      <c r="CO57" s="279"/>
      <c r="CP57" s="279"/>
      <c r="CQ57" s="279"/>
      <c r="CR57" s="279"/>
      <c r="CS57" s="279"/>
      <c r="CT57" s="279"/>
      <c r="CU57" s="279"/>
      <c r="CV57" s="279"/>
      <c r="CW57" s="279"/>
      <c r="CX57" s="279"/>
      <c r="CY57" s="279"/>
      <c r="CZ57" s="279"/>
      <c r="DA57" s="279"/>
      <c r="DB57" s="279"/>
      <c r="DC57" s="279"/>
      <c r="DD57" s="279"/>
      <c r="DE57" s="279"/>
      <c r="DF57" s="279"/>
      <c r="DG57" s="279"/>
      <c r="DH57" s="279"/>
      <c r="DI57" s="279"/>
      <c r="DJ57" s="279"/>
      <c r="DK57" s="279"/>
      <c r="DL57" s="279"/>
      <c r="DM57" s="279"/>
      <c r="DN57" s="279"/>
      <c r="DO57" s="279"/>
      <c r="DP57" s="279"/>
      <c r="DQ57" s="279"/>
      <c r="DR57" s="279"/>
      <c r="DS57" s="279"/>
      <c r="DT57" s="279"/>
      <c r="DU57" s="279"/>
      <c r="DV57" s="279"/>
      <c r="DW57" s="279"/>
      <c r="DX57" s="279"/>
      <c r="DY57" s="279"/>
      <c r="DZ57" s="279"/>
      <c r="EA57" s="279"/>
      <c r="EB57" s="279"/>
      <c r="EC57" s="279"/>
      <c r="ED57" s="279"/>
      <c r="EE57" s="279"/>
      <c r="EF57" s="279"/>
      <c r="EG57" s="279"/>
      <c r="EH57" s="279"/>
      <c r="EI57" s="279"/>
      <c r="EJ57" s="279"/>
      <c r="EK57" s="279"/>
      <c r="EL57" s="279"/>
      <c r="EM57" s="279"/>
      <c r="EN57" s="279"/>
      <c r="EO57" s="279"/>
      <c r="EP57" s="279"/>
      <c r="EQ57" s="279"/>
      <c r="ER57" s="279"/>
      <c r="ES57" s="279"/>
      <c r="ET57" s="279"/>
      <c r="EU57" s="279"/>
      <c r="EV57" s="279"/>
      <c r="EW57" s="279"/>
      <c r="EX57" s="279"/>
      <c r="EY57" s="279"/>
      <c r="EZ57" s="279"/>
      <c r="FA57" s="279"/>
      <c r="FB57" s="279"/>
      <c r="FC57" s="279"/>
      <c r="FD57" s="279"/>
      <c r="FE57" s="279"/>
      <c r="FF57" s="279"/>
      <c r="FG57" s="279"/>
      <c r="FH57" s="279"/>
      <c r="FI57" s="279"/>
      <c r="FJ57" s="279"/>
      <c r="FK57" s="279"/>
      <c r="FL57" s="279"/>
      <c r="FM57" s="279"/>
      <c r="FN57" s="279"/>
      <c r="FO57" s="279"/>
      <c r="FP57" s="279"/>
      <c r="FQ57" s="279"/>
      <c r="FR57" s="279"/>
      <c r="FS57" s="279"/>
      <c r="FT57" s="279"/>
      <c r="FU57" s="279"/>
      <c r="FV57" s="279"/>
      <c r="FW57" s="279"/>
      <c r="FX57" s="279"/>
      <c r="FY57" s="279"/>
      <c r="FZ57" s="279"/>
      <c r="GA57" s="279"/>
      <c r="GB57" s="279"/>
      <c r="GC57" s="279"/>
      <c r="GD57" s="279"/>
      <c r="GE57" s="279"/>
      <c r="GF57" s="279"/>
      <c r="GG57" s="279"/>
      <c r="GH57" s="279"/>
      <c r="GI57" s="279"/>
      <c r="GJ57" s="279"/>
      <c r="GK57" s="279"/>
      <c r="GL57" s="279"/>
      <c r="GM57" s="279"/>
      <c r="GN57" s="279"/>
      <c r="GO57" s="279"/>
      <c r="GP57" s="279"/>
      <c r="GQ57" s="279"/>
      <c r="GR57" s="279"/>
      <c r="GS57" s="279"/>
      <c r="GT57" s="279"/>
      <c r="GU57" s="279"/>
      <c r="GV57" s="279"/>
      <c r="GW57" s="279"/>
      <c r="GX57" s="279"/>
      <c r="GY57" s="279"/>
      <c r="GZ57" s="279"/>
      <c r="HA57" s="279"/>
      <c r="HB57" s="279"/>
      <c r="HC57" s="279"/>
      <c r="HD57" s="279"/>
      <c r="HE57" s="279"/>
      <c r="HF57" s="279"/>
      <c r="HG57" s="279"/>
      <c r="HH57" s="279"/>
      <c r="HI57" s="279"/>
      <c r="HJ57" s="279"/>
      <c r="HK57" s="279"/>
      <c r="HL57" s="279"/>
      <c r="HM57" s="279"/>
      <c r="HN57" s="279"/>
      <c r="HO57" s="279"/>
      <c r="HP57" s="279"/>
      <c r="HQ57" s="279"/>
      <c r="HR57" s="279"/>
      <c r="HS57" s="279"/>
      <c r="HT57" s="279"/>
      <c r="HU57" s="279"/>
      <c r="HV57" s="279"/>
      <c r="HW57" s="279"/>
      <c r="HX57" s="279"/>
      <c r="HY57" s="279"/>
      <c r="HZ57" s="279"/>
      <c r="IA57" s="279"/>
      <c r="IB57" s="279"/>
      <c r="IC57" s="279"/>
      <c r="ID57" s="279"/>
      <c r="IE57" s="279"/>
      <c r="IF57" s="279"/>
      <c r="IG57" s="279"/>
      <c r="IH57" s="279"/>
      <c r="II57" s="279"/>
      <c r="IJ57" s="279"/>
      <c r="IK57" s="279"/>
      <c r="IL57" s="279"/>
      <c r="IM57" s="279"/>
      <c r="IN57" s="279"/>
      <c r="IO57" s="279"/>
      <c r="IP57" s="279"/>
      <c r="IQ57" s="279"/>
      <c r="IR57" s="279"/>
      <c r="IS57" s="279"/>
      <c r="IT57" s="279"/>
      <c r="IU57" s="279"/>
      <c r="IV57" s="279"/>
      <c r="IW57" s="279"/>
      <c r="IX57" s="279"/>
      <c r="IY57" s="279"/>
    </row>
    <row r="58" spans="1:259" s="262" customFormat="1" ht="24" customHeight="1">
      <c r="A58" s="279"/>
      <c r="B58" s="279"/>
      <c r="C58" s="279"/>
      <c r="D58" s="279"/>
      <c r="E58" s="279"/>
      <c r="F58" s="279"/>
      <c r="G58" s="279"/>
      <c r="H58" s="279"/>
      <c r="I58" s="279"/>
      <c r="J58" s="279"/>
      <c r="K58" s="279"/>
      <c r="L58" s="279"/>
      <c r="M58" s="279"/>
      <c r="N58" s="279"/>
      <c r="O58" s="279"/>
      <c r="P58" s="279"/>
      <c r="Q58" s="279"/>
      <c r="R58" s="279"/>
      <c r="S58" s="279"/>
      <c r="T58" s="279"/>
      <c r="U58" s="279"/>
      <c r="V58" s="279"/>
      <c r="W58" s="279"/>
      <c r="X58" s="279"/>
      <c r="Y58" s="279"/>
      <c r="Z58" s="279"/>
      <c r="AA58" s="279"/>
      <c r="AB58" s="279"/>
      <c r="AC58" s="279"/>
      <c r="AD58" s="279"/>
      <c r="AE58" s="279"/>
      <c r="AF58" s="279"/>
      <c r="AG58" s="279"/>
      <c r="AH58" s="279"/>
      <c r="AI58" s="279"/>
      <c r="AJ58" s="279"/>
      <c r="AK58" s="279"/>
      <c r="AL58" s="279"/>
      <c r="AM58" s="279"/>
      <c r="AN58" s="279"/>
      <c r="AO58" s="279"/>
      <c r="AP58" s="279"/>
      <c r="AQ58" s="279"/>
      <c r="AR58" s="279"/>
      <c r="AS58" s="279"/>
      <c r="AT58" s="279"/>
      <c r="AU58" s="279"/>
      <c r="AV58" s="279"/>
      <c r="AW58" s="279"/>
      <c r="AX58" s="279"/>
      <c r="AY58" s="279"/>
      <c r="AZ58" s="279"/>
      <c r="BA58" s="279"/>
      <c r="BB58" s="279"/>
      <c r="BC58" s="279"/>
      <c r="BD58" s="279"/>
      <c r="BE58" s="279"/>
      <c r="BF58" s="279"/>
      <c r="BG58" s="279"/>
      <c r="BH58" s="279"/>
      <c r="BI58" s="279"/>
      <c r="BJ58" s="279"/>
      <c r="BK58" s="279"/>
      <c r="BL58" s="279"/>
      <c r="BM58" s="279"/>
      <c r="BN58" s="279"/>
      <c r="BO58" s="279"/>
      <c r="BP58" s="279"/>
      <c r="BQ58" s="279"/>
      <c r="BR58" s="279"/>
      <c r="BS58" s="279"/>
      <c r="BT58" s="279"/>
      <c r="BU58" s="279"/>
      <c r="BV58" s="279"/>
      <c r="BW58" s="279"/>
      <c r="BX58" s="279"/>
      <c r="BY58" s="279"/>
      <c r="BZ58" s="279"/>
      <c r="CA58" s="279"/>
      <c r="CB58" s="279"/>
      <c r="CC58" s="279"/>
      <c r="CD58" s="279"/>
      <c r="CE58" s="279"/>
      <c r="CF58" s="279"/>
      <c r="CG58" s="279"/>
      <c r="CH58" s="279"/>
      <c r="CI58" s="279"/>
      <c r="CJ58" s="279"/>
      <c r="CK58" s="279"/>
      <c r="CL58" s="279"/>
      <c r="CM58" s="279"/>
      <c r="CN58" s="279"/>
      <c r="CO58" s="279"/>
      <c r="CP58" s="279"/>
      <c r="CQ58" s="279"/>
      <c r="CR58" s="279"/>
      <c r="CS58" s="279"/>
      <c r="CT58" s="279"/>
      <c r="CU58" s="279"/>
      <c r="CV58" s="279"/>
      <c r="CW58" s="279"/>
      <c r="CX58" s="279"/>
      <c r="CY58" s="279"/>
      <c r="CZ58" s="279"/>
      <c r="DA58" s="279"/>
      <c r="DB58" s="279"/>
      <c r="DC58" s="279"/>
      <c r="DD58" s="279"/>
      <c r="DE58" s="279"/>
      <c r="DF58" s="279"/>
      <c r="DG58" s="279"/>
      <c r="DH58" s="279"/>
      <c r="DI58" s="279"/>
      <c r="DJ58" s="279"/>
      <c r="DK58" s="279"/>
      <c r="DL58" s="279"/>
      <c r="DM58" s="279"/>
      <c r="DN58" s="279"/>
      <c r="DO58" s="279"/>
      <c r="DP58" s="279"/>
      <c r="DQ58" s="279"/>
      <c r="DR58" s="279"/>
      <c r="DS58" s="279"/>
      <c r="DT58" s="279"/>
      <c r="DU58" s="279"/>
      <c r="DV58" s="279"/>
      <c r="DW58" s="279"/>
      <c r="DX58" s="279"/>
      <c r="DY58" s="279"/>
      <c r="DZ58" s="279"/>
      <c r="EA58" s="279"/>
      <c r="EB58" s="279"/>
      <c r="EC58" s="279"/>
      <c r="ED58" s="279"/>
      <c r="EE58" s="279"/>
      <c r="EF58" s="279"/>
      <c r="EG58" s="279"/>
      <c r="EH58" s="279"/>
      <c r="EI58" s="279"/>
      <c r="EJ58" s="279"/>
      <c r="EK58" s="279"/>
      <c r="EL58" s="279"/>
      <c r="EM58" s="279"/>
      <c r="EN58" s="279"/>
      <c r="EO58" s="279"/>
      <c r="EP58" s="279"/>
      <c r="EQ58" s="279"/>
      <c r="ER58" s="279"/>
      <c r="ES58" s="279"/>
      <c r="ET58" s="279"/>
      <c r="EU58" s="279"/>
      <c r="EV58" s="279"/>
      <c r="EW58" s="279"/>
      <c r="EX58" s="279"/>
      <c r="EY58" s="279"/>
      <c r="EZ58" s="279"/>
      <c r="FA58" s="279"/>
      <c r="FB58" s="279"/>
      <c r="FC58" s="279"/>
      <c r="FD58" s="279"/>
      <c r="FE58" s="279"/>
      <c r="FF58" s="279"/>
      <c r="FG58" s="279"/>
      <c r="FH58" s="279"/>
      <c r="FI58" s="279"/>
      <c r="FJ58" s="279"/>
      <c r="FK58" s="279"/>
      <c r="FL58" s="279"/>
      <c r="FM58" s="279"/>
      <c r="FN58" s="279"/>
      <c r="FO58" s="279"/>
      <c r="FP58" s="279"/>
      <c r="FQ58" s="279"/>
      <c r="FR58" s="279"/>
      <c r="FS58" s="279"/>
      <c r="FT58" s="279"/>
      <c r="FU58" s="279"/>
      <c r="FV58" s="279"/>
      <c r="FW58" s="279"/>
      <c r="FX58" s="279"/>
      <c r="FY58" s="279"/>
      <c r="FZ58" s="279"/>
      <c r="GA58" s="279"/>
      <c r="GB58" s="279"/>
      <c r="GC58" s="279"/>
      <c r="GD58" s="279"/>
      <c r="GE58" s="279"/>
      <c r="GF58" s="279"/>
      <c r="GG58" s="279"/>
      <c r="GH58" s="279"/>
      <c r="GI58" s="279"/>
      <c r="GJ58" s="279"/>
      <c r="GK58" s="279"/>
      <c r="GL58" s="279"/>
      <c r="GM58" s="279"/>
      <c r="GN58" s="279"/>
      <c r="GO58" s="279"/>
      <c r="GP58" s="279"/>
      <c r="GQ58" s="279"/>
      <c r="GR58" s="279"/>
      <c r="GS58" s="279"/>
      <c r="GT58" s="279"/>
      <c r="GU58" s="279"/>
      <c r="GV58" s="279"/>
      <c r="GW58" s="279"/>
      <c r="GX58" s="279"/>
      <c r="GY58" s="279"/>
      <c r="GZ58" s="279"/>
      <c r="HA58" s="279"/>
      <c r="HB58" s="279"/>
      <c r="HC58" s="279"/>
      <c r="HD58" s="279"/>
      <c r="HE58" s="279"/>
      <c r="HF58" s="279"/>
      <c r="HG58" s="279"/>
      <c r="HH58" s="279"/>
      <c r="HI58" s="279"/>
      <c r="HJ58" s="279"/>
      <c r="HK58" s="279"/>
      <c r="HL58" s="279"/>
      <c r="HM58" s="279"/>
      <c r="HN58" s="279"/>
      <c r="HO58" s="279"/>
      <c r="HP58" s="279"/>
      <c r="HQ58" s="279"/>
      <c r="HR58" s="279"/>
      <c r="HS58" s="279"/>
      <c r="HT58" s="279"/>
      <c r="HU58" s="279"/>
      <c r="HV58" s="279"/>
      <c r="HW58" s="279"/>
      <c r="HX58" s="279"/>
      <c r="HY58" s="279"/>
      <c r="HZ58" s="279"/>
      <c r="IA58" s="279"/>
      <c r="IB58" s="279"/>
      <c r="IC58" s="279"/>
      <c r="ID58" s="279"/>
      <c r="IE58" s="279"/>
      <c r="IF58" s="279"/>
      <c r="IG58" s="279"/>
      <c r="IH58" s="279"/>
      <c r="II58" s="279"/>
      <c r="IJ58" s="279"/>
      <c r="IK58" s="279"/>
      <c r="IL58" s="279"/>
      <c r="IM58" s="279"/>
      <c r="IN58" s="279"/>
      <c r="IO58" s="279"/>
      <c r="IP58" s="279"/>
      <c r="IQ58" s="279"/>
      <c r="IR58" s="279"/>
      <c r="IS58" s="279"/>
      <c r="IT58" s="279"/>
      <c r="IU58" s="279"/>
      <c r="IV58" s="279"/>
      <c r="IW58" s="279"/>
      <c r="IX58" s="279"/>
      <c r="IY58" s="279"/>
    </row>
    <row r="59" spans="1:259" s="262" customFormat="1" ht="24" customHeight="1">
      <c r="A59" s="279"/>
      <c r="B59" s="279"/>
      <c r="C59" s="279"/>
      <c r="D59" s="279"/>
      <c r="E59" s="279"/>
      <c r="F59" s="279"/>
      <c r="G59" s="279"/>
      <c r="H59" s="279"/>
      <c r="I59" s="279"/>
      <c r="J59" s="279"/>
      <c r="K59" s="279"/>
      <c r="L59" s="279"/>
      <c r="M59" s="279"/>
      <c r="N59" s="279"/>
      <c r="O59" s="279"/>
      <c r="P59" s="279"/>
      <c r="Q59" s="279"/>
      <c r="R59" s="279"/>
      <c r="S59" s="279"/>
      <c r="T59" s="279"/>
      <c r="U59" s="279"/>
      <c r="V59" s="279"/>
      <c r="W59" s="279"/>
      <c r="X59" s="279"/>
      <c r="Y59" s="279"/>
      <c r="Z59" s="279"/>
      <c r="AA59" s="279"/>
      <c r="AB59" s="279"/>
      <c r="AC59" s="279"/>
      <c r="AD59" s="279"/>
      <c r="AE59" s="279"/>
      <c r="AF59" s="279"/>
      <c r="AG59" s="279"/>
      <c r="AH59" s="279"/>
      <c r="AI59" s="279"/>
      <c r="AJ59" s="279"/>
      <c r="AK59" s="279"/>
      <c r="AL59" s="279"/>
      <c r="AM59" s="279"/>
      <c r="AN59" s="279"/>
      <c r="AO59" s="279"/>
      <c r="AP59" s="279"/>
      <c r="AQ59" s="279"/>
      <c r="AR59" s="279"/>
      <c r="AS59" s="279"/>
      <c r="AT59" s="279"/>
      <c r="AU59" s="279"/>
      <c r="AV59" s="279"/>
      <c r="AW59" s="279"/>
      <c r="AX59" s="279"/>
      <c r="AY59" s="279"/>
      <c r="AZ59" s="279"/>
      <c r="BA59" s="279"/>
      <c r="BB59" s="279"/>
      <c r="BC59" s="279"/>
      <c r="BD59" s="279"/>
      <c r="BE59" s="279"/>
      <c r="BF59" s="279"/>
      <c r="BG59" s="279"/>
      <c r="BH59" s="279"/>
      <c r="BI59" s="279"/>
      <c r="BJ59" s="279"/>
      <c r="BK59" s="279"/>
      <c r="BL59" s="279"/>
      <c r="BM59" s="279"/>
      <c r="BN59" s="279"/>
      <c r="BO59" s="279"/>
      <c r="BP59" s="279"/>
      <c r="BQ59" s="279"/>
      <c r="BR59" s="279"/>
      <c r="BS59" s="279"/>
      <c r="BT59" s="279"/>
      <c r="BU59" s="279"/>
      <c r="BV59" s="279"/>
      <c r="BW59" s="279"/>
      <c r="BX59" s="279"/>
      <c r="BY59" s="279"/>
      <c r="BZ59" s="279"/>
      <c r="CA59" s="279"/>
      <c r="CB59" s="279"/>
      <c r="CC59" s="279"/>
      <c r="CD59" s="279"/>
      <c r="CE59" s="279"/>
      <c r="CF59" s="279"/>
      <c r="CG59" s="279"/>
      <c r="CH59" s="279"/>
      <c r="CI59" s="279"/>
      <c r="CJ59" s="279"/>
      <c r="CK59" s="279"/>
      <c r="CL59" s="279"/>
      <c r="CM59" s="279"/>
      <c r="CN59" s="279"/>
      <c r="CO59" s="279"/>
      <c r="CP59" s="279"/>
      <c r="CQ59" s="279"/>
      <c r="CR59" s="279"/>
      <c r="CS59" s="279"/>
      <c r="CT59" s="279"/>
      <c r="CU59" s="279"/>
      <c r="CV59" s="279"/>
      <c r="CW59" s="279"/>
      <c r="CX59" s="279"/>
      <c r="CY59" s="279"/>
      <c r="CZ59" s="279"/>
      <c r="DA59" s="279"/>
      <c r="DB59" s="279"/>
      <c r="DC59" s="279"/>
      <c r="DD59" s="279"/>
      <c r="DE59" s="279"/>
      <c r="DF59" s="279"/>
      <c r="DG59" s="279"/>
      <c r="DH59" s="279"/>
      <c r="DI59" s="279"/>
      <c r="DJ59" s="279"/>
      <c r="DK59" s="279"/>
      <c r="DL59" s="279"/>
      <c r="DM59" s="279"/>
      <c r="DN59" s="279"/>
      <c r="DO59" s="279"/>
      <c r="DP59" s="279"/>
      <c r="DQ59" s="279"/>
      <c r="DR59" s="279"/>
      <c r="DS59" s="279"/>
      <c r="DT59" s="279"/>
      <c r="DU59" s="279"/>
      <c r="DV59" s="279"/>
      <c r="DW59" s="279"/>
      <c r="DX59" s="279"/>
      <c r="DY59" s="279"/>
      <c r="DZ59" s="279"/>
      <c r="EA59" s="279"/>
      <c r="EB59" s="279"/>
      <c r="EC59" s="279"/>
      <c r="ED59" s="279"/>
      <c r="EE59" s="279"/>
      <c r="EF59" s="279"/>
      <c r="EG59" s="279"/>
      <c r="EH59" s="279"/>
      <c r="EI59" s="279"/>
      <c r="EJ59" s="279"/>
      <c r="EK59" s="279"/>
      <c r="EL59" s="279"/>
      <c r="EM59" s="279"/>
      <c r="EN59" s="279"/>
      <c r="EO59" s="279"/>
      <c r="EP59" s="279"/>
      <c r="EQ59" s="279"/>
      <c r="ER59" s="279"/>
      <c r="ES59" s="279"/>
      <c r="ET59" s="279"/>
      <c r="EU59" s="279"/>
      <c r="EV59" s="279"/>
      <c r="EW59" s="279"/>
      <c r="EX59" s="279"/>
      <c r="EY59" s="279"/>
      <c r="EZ59" s="279"/>
      <c r="FA59" s="279"/>
      <c r="FB59" s="279"/>
      <c r="FC59" s="279"/>
      <c r="FD59" s="279"/>
      <c r="FE59" s="279"/>
      <c r="FF59" s="279"/>
      <c r="FG59" s="279"/>
      <c r="FH59" s="279"/>
      <c r="FI59" s="279"/>
      <c r="FJ59" s="279"/>
      <c r="FK59" s="279"/>
      <c r="FL59" s="279"/>
      <c r="FM59" s="279"/>
      <c r="FN59" s="279"/>
      <c r="FO59" s="279"/>
      <c r="FP59" s="279"/>
      <c r="FQ59" s="279"/>
      <c r="FR59" s="279"/>
      <c r="FS59" s="279"/>
      <c r="FT59" s="279"/>
      <c r="FU59" s="279"/>
      <c r="FV59" s="279"/>
      <c r="FW59" s="279"/>
      <c r="FX59" s="279"/>
      <c r="FY59" s="279"/>
      <c r="FZ59" s="279"/>
      <c r="GA59" s="279"/>
      <c r="GB59" s="279"/>
      <c r="GC59" s="279"/>
      <c r="GD59" s="279"/>
      <c r="GE59" s="279"/>
      <c r="GF59" s="279"/>
      <c r="GG59" s="279"/>
      <c r="GH59" s="279"/>
      <c r="GI59" s="279"/>
      <c r="GJ59" s="279"/>
      <c r="GK59" s="279"/>
      <c r="GL59" s="279"/>
      <c r="GM59" s="279"/>
      <c r="GN59" s="279"/>
      <c r="GO59" s="279"/>
      <c r="GP59" s="279"/>
      <c r="GQ59" s="279"/>
      <c r="GR59" s="279"/>
      <c r="GS59" s="279"/>
      <c r="GT59" s="279"/>
      <c r="GU59" s="279"/>
      <c r="GV59" s="279"/>
      <c r="GW59" s="279"/>
      <c r="GX59" s="279"/>
      <c r="GY59" s="279"/>
      <c r="GZ59" s="279"/>
      <c r="HA59" s="279"/>
      <c r="HB59" s="279"/>
      <c r="HC59" s="279"/>
      <c r="HD59" s="279"/>
      <c r="HE59" s="279"/>
      <c r="HF59" s="279"/>
      <c r="HG59" s="279"/>
      <c r="HH59" s="279"/>
      <c r="HI59" s="279"/>
      <c r="HJ59" s="279"/>
      <c r="HK59" s="279"/>
      <c r="HL59" s="279"/>
      <c r="HM59" s="279"/>
      <c r="HN59" s="279"/>
      <c r="HO59" s="279"/>
      <c r="HP59" s="279"/>
      <c r="HQ59" s="279"/>
      <c r="HR59" s="279"/>
      <c r="HS59" s="279"/>
      <c r="HT59" s="279"/>
      <c r="HU59" s="279"/>
      <c r="HV59" s="279"/>
      <c r="HW59" s="279"/>
      <c r="HX59" s="279"/>
      <c r="HY59" s="279"/>
      <c r="HZ59" s="279"/>
      <c r="IA59" s="279"/>
      <c r="IB59" s="279"/>
      <c r="IC59" s="279"/>
      <c r="ID59" s="279"/>
      <c r="IE59" s="279"/>
      <c r="IF59" s="279"/>
      <c r="IG59" s="279"/>
      <c r="IH59" s="279"/>
      <c r="II59" s="279"/>
      <c r="IJ59" s="279"/>
      <c r="IK59" s="279"/>
      <c r="IL59" s="279"/>
      <c r="IM59" s="279"/>
      <c r="IN59" s="279"/>
      <c r="IO59" s="279"/>
      <c r="IP59" s="279"/>
      <c r="IQ59" s="279"/>
      <c r="IR59" s="279"/>
      <c r="IS59" s="279"/>
      <c r="IT59" s="279"/>
      <c r="IU59" s="279"/>
      <c r="IV59" s="279"/>
      <c r="IW59" s="279"/>
      <c r="IX59" s="279"/>
      <c r="IY59" s="279"/>
    </row>
    <row r="60" spans="1:259" s="262" customFormat="1" ht="24" customHeight="1">
      <c r="A60" s="279"/>
      <c r="B60" s="279"/>
      <c r="C60" s="279"/>
      <c r="D60" s="279"/>
      <c r="E60" s="279"/>
      <c r="F60" s="279"/>
      <c r="G60" s="279"/>
      <c r="H60" s="279"/>
      <c r="I60" s="279"/>
      <c r="J60" s="279"/>
      <c r="K60" s="279"/>
      <c r="L60" s="279"/>
      <c r="M60" s="279"/>
      <c r="N60" s="279"/>
      <c r="O60" s="279"/>
      <c r="P60" s="279"/>
      <c r="Q60" s="279"/>
      <c r="R60" s="279"/>
      <c r="S60" s="279"/>
      <c r="T60" s="279"/>
      <c r="U60" s="279"/>
      <c r="V60" s="279"/>
      <c r="W60" s="279"/>
      <c r="X60" s="279"/>
      <c r="Y60" s="279"/>
      <c r="Z60" s="279"/>
      <c r="AA60" s="279"/>
      <c r="AB60" s="279"/>
      <c r="AC60" s="279"/>
      <c r="AD60" s="279"/>
      <c r="AE60" s="279"/>
      <c r="AF60" s="279"/>
      <c r="AG60" s="279"/>
      <c r="AH60" s="279"/>
      <c r="AI60" s="279"/>
      <c r="AJ60" s="279"/>
      <c r="AK60" s="279"/>
      <c r="AL60" s="279"/>
      <c r="AM60" s="279"/>
      <c r="AN60" s="279"/>
      <c r="AO60" s="279"/>
      <c r="AP60" s="279"/>
      <c r="AQ60" s="279"/>
      <c r="AR60" s="279"/>
      <c r="AS60" s="279"/>
      <c r="AT60" s="279"/>
      <c r="AU60" s="279"/>
      <c r="AV60" s="279"/>
      <c r="AW60" s="279"/>
      <c r="AX60" s="279"/>
      <c r="AY60" s="279"/>
      <c r="AZ60" s="279"/>
      <c r="BA60" s="279"/>
      <c r="BB60" s="279"/>
      <c r="BC60" s="279"/>
      <c r="BD60" s="279"/>
      <c r="BE60" s="279"/>
      <c r="BF60" s="279"/>
      <c r="BG60" s="279"/>
      <c r="BH60" s="279"/>
      <c r="BI60" s="279"/>
      <c r="BJ60" s="279"/>
      <c r="BK60" s="279"/>
      <c r="BL60" s="279"/>
      <c r="BM60" s="279"/>
      <c r="BN60" s="279"/>
      <c r="BO60" s="279"/>
      <c r="BP60" s="279"/>
      <c r="BQ60" s="279"/>
      <c r="BR60" s="279"/>
      <c r="BS60" s="279"/>
      <c r="BT60" s="279"/>
      <c r="BU60" s="279"/>
      <c r="BV60" s="279"/>
      <c r="BW60" s="279"/>
      <c r="BX60" s="279"/>
      <c r="BY60" s="279"/>
      <c r="BZ60" s="279"/>
      <c r="CA60" s="279"/>
      <c r="CB60" s="279"/>
      <c r="CC60" s="279"/>
      <c r="CD60" s="279"/>
      <c r="CE60" s="279"/>
      <c r="CF60" s="279"/>
      <c r="CG60" s="279"/>
      <c r="CH60" s="279"/>
      <c r="CI60" s="279"/>
      <c r="CJ60" s="279"/>
      <c r="CK60" s="279"/>
      <c r="CL60" s="279"/>
      <c r="CM60" s="279"/>
      <c r="CN60" s="279"/>
      <c r="CO60" s="279"/>
      <c r="CP60" s="279"/>
      <c r="CQ60" s="279"/>
      <c r="CR60" s="279"/>
      <c r="CS60" s="279"/>
      <c r="CT60" s="279"/>
      <c r="CU60" s="279"/>
      <c r="CV60" s="279"/>
      <c r="CW60" s="279"/>
      <c r="CX60" s="279"/>
      <c r="CY60" s="279"/>
      <c r="CZ60" s="279"/>
      <c r="DA60" s="279"/>
      <c r="DB60" s="279"/>
      <c r="DC60" s="279"/>
      <c r="DD60" s="279"/>
      <c r="DE60" s="279"/>
      <c r="DF60" s="279"/>
      <c r="DG60" s="279"/>
      <c r="DH60" s="279"/>
      <c r="DI60" s="279"/>
      <c r="DJ60" s="279"/>
      <c r="DK60" s="279"/>
      <c r="DL60" s="279"/>
      <c r="DM60" s="279"/>
      <c r="DN60" s="279"/>
      <c r="DO60" s="279"/>
      <c r="DP60" s="279"/>
      <c r="DQ60" s="279"/>
      <c r="DR60" s="279"/>
      <c r="DS60" s="279"/>
      <c r="DT60" s="279"/>
      <c r="DU60" s="279"/>
      <c r="DV60" s="279"/>
      <c r="DW60" s="279"/>
      <c r="DX60" s="279"/>
      <c r="DY60" s="279"/>
      <c r="DZ60" s="279"/>
      <c r="EA60" s="279"/>
      <c r="EB60" s="279"/>
      <c r="EC60" s="279"/>
      <c r="ED60" s="279"/>
      <c r="EE60" s="279"/>
      <c r="EF60" s="279"/>
      <c r="EG60" s="279"/>
      <c r="EH60" s="279"/>
      <c r="EI60" s="279"/>
      <c r="EJ60" s="279"/>
      <c r="EK60" s="279"/>
      <c r="EL60" s="279"/>
      <c r="EM60" s="279"/>
      <c r="EN60" s="279"/>
      <c r="EO60" s="279"/>
      <c r="EP60" s="279"/>
      <c r="EQ60" s="279"/>
      <c r="ER60" s="279"/>
      <c r="ES60" s="279"/>
      <c r="ET60" s="279"/>
      <c r="EU60" s="279"/>
      <c r="EV60" s="279"/>
      <c r="EW60" s="279"/>
      <c r="EX60" s="279"/>
      <c r="EY60" s="279"/>
      <c r="EZ60" s="279"/>
      <c r="FA60" s="279"/>
      <c r="FB60" s="279"/>
      <c r="FC60" s="279"/>
      <c r="FD60" s="279"/>
      <c r="FE60" s="279"/>
      <c r="FF60" s="279"/>
      <c r="FG60" s="279"/>
      <c r="FH60" s="279"/>
      <c r="FI60" s="279"/>
      <c r="FJ60" s="279"/>
      <c r="FK60" s="279"/>
      <c r="FL60" s="279"/>
      <c r="FM60" s="279"/>
      <c r="FN60" s="279"/>
      <c r="FO60" s="279"/>
      <c r="FP60" s="279"/>
      <c r="FQ60" s="279"/>
      <c r="FR60" s="279"/>
      <c r="FS60" s="279"/>
      <c r="FT60" s="279"/>
      <c r="FU60" s="279"/>
      <c r="FV60" s="279"/>
      <c r="FW60" s="279"/>
      <c r="FX60" s="279"/>
      <c r="FY60" s="279"/>
      <c r="FZ60" s="279"/>
      <c r="GA60" s="279"/>
      <c r="GB60" s="279"/>
      <c r="GC60" s="279"/>
      <c r="GD60" s="279"/>
      <c r="GE60" s="279"/>
      <c r="GF60" s="279"/>
      <c r="GG60" s="279"/>
      <c r="GH60" s="279"/>
      <c r="GI60" s="279"/>
      <c r="GJ60" s="279"/>
      <c r="GK60" s="279"/>
      <c r="GL60" s="279"/>
      <c r="GM60" s="279"/>
      <c r="GN60" s="279"/>
      <c r="GO60" s="279"/>
      <c r="GP60" s="279"/>
      <c r="GQ60" s="279"/>
      <c r="GR60" s="279"/>
      <c r="GS60" s="279"/>
      <c r="GT60" s="279"/>
      <c r="GU60" s="279"/>
      <c r="GV60" s="279"/>
      <c r="GW60" s="279"/>
      <c r="GX60" s="279"/>
      <c r="GY60" s="279"/>
      <c r="GZ60" s="279"/>
      <c r="HA60" s="279"/>
      <c r="HB60" s="279"/>
      <c r="HC60" s="279"/>
      <c r="HD60" s="279"/>
      <c r="HE60" s="279"/>
      <c r="HF60" s="279"/>
      <c r="HG60" s="279"/>
      <c r="HH60" s="279"/>
      <c r="HI60" s="279"/>
      <c r="HJ60" s="279"/>
      <c r="HK60" s="279"/>
      <c r="HL60" s="279"/>
      <c r="HM60" s="279"/>
      <c r="HN60" s="279"/>
      <c r="HO60" s="279"/>
      <c r="HP60" s="279"/>
      <c r="HQ60" s="279"/>
      <c r="HR60" s="279"/>
      <c r="HS60" s="279"/>
      <c r="HT60" s="279"/>
      <c r="HU60" s="279"/>
      <c r="HV60" s="279"/>
      <c r="HW60" s="279"/>
      <c r="HX60" s="279"/>
      <c r="HY60" s="279"/>
      <c r="HZ60" s="279"/>
      <c r="IA60" s="279"/>
      <c r="IB60" s="279"/>
      <c r="IC60" s="279"/>
      <c r="ID60" s="279"/>
      <c r="IE60" s="279"/>
      <c r="IF60" s="279"/>
      <c r="IG60" s="279"/>
      <c r="IH60" s="279"/>
      <c r="II60" s="279"/>
      <c r="IJ60" s="279"/>
      <c r="IK60" s="279"/>
      <c r="IL60" s="279"/>
      <c r="IM60" s="279"/>
      <c r="IN60" s="279"/>
      <c r="IO60" s="279"/>
      <c r="IP60" s="279"/>
      <c r="IQ60" s="279"/>
      <c r="IR60" s="279"/>
      <c r="IS60" s="279"/>
      <c r="IT60" s="279"/>
      <c r="IU60" s="279"/>
      <c r="IV60" s="279"/>
      <c r="IW60" s="279"/>
      <c r="IX60" s="279"/>
      <c r="IY60" s="279"/>
    </row>
    <row r="61" spans="1:259" s="262" customFormat="1" ht="24" customHeight="1">
      <c r="A61" s="279"/>
      <c r="B61" s="279"/>
      <c r="C61" s="279"/>
      <c r="D61" s="279"/>
      <c r="E61" s="279"/>
      <c r="F61" s="279"/>
      <c r="G61" s="279"/>
      <c r="H61" s="279"/>
      <c r="I61" s="279"/>
      <c r="J61" s="279"/>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79"/>
      <c r="AJ61" s="279"/>
      <c r="AK61" s="279"/>
      <c r="AL61" s="279"/>
      <c r="AM61" s="279"/>
      <c r="AN61" s="279"/>
      <c r="AO61" s="279"/>
      <c r="AP61" s="279"/>
      <c r="AQ61" s="279"/>
      <c r="AR61" s="279"/>
      <c r="AS61" s="279"/>
      <c r="AT61" s="279"/>
      <c r="AU61" s="279"/>
      <c r="AV61" s="279"/>
      <c r="AW61" s="279"/>
      <c r="AX61" s="279"/>
      <c r="AY61" s="279"/>
      <c r="AZ61" s="279"/>
      <c r="BA61" s="279"/>
      <c r="BB61" s="279"/>
      <c r="BC61" s="279"/>
      <c r="BD61" s="279"/>
      <c r="BE61" s="279"/>
      <c r="BF61" s="279"/>
      <c r="BG61" s="279"/>
      <c r="BH61" s="279"/>
      <c r="BI61" s="279"/>
      <c r="BJ61" s="279"/>
      <c r="BK61" s="279"/>
      <c r="BL61" s="279"/>
      <c r="BM61" s="279"/>
      <c r="BN61" s="279"/>
      <c r="BO61" s="279"/>
      <c r="BP61" s="279"/>
      <c r="BQ61" s="279"/>
      <c r="BR61" s="279"/>
      <c r="BS61" s="279"/>
      <c r="BT61" s="279"/>
      <c r="BU61" s="279"/>
      <c r="BV61" s="279"/>
      <c r="BW61" s="279"/>
      <c r="BX61" s="279"/>
      <c r="BY61" s="279"/>
      <c r="BZ61" s="279"/>
      <c r="CA61" s="279"/>
      <c r="CB61" s="279"/>
      <c r="CC61" s="279"/>
      <c r="CD61" s="279"/>
      <c r="CE61" s="279"/>
      <c r="CF61" s="279"/>
      <c r="CG61" s="279"/>
      <c r="CH61" s="279"/>
      <c r="CI61" s="279"/>
      <c r="CJ61" s="279"/>
      <c r="CK61" s="279"/>
      <c r="CL61" s="279"/>
      <c r="CM61" s="279"/>
      <c r="CN61" s="279"/>
      <c r="CO61" s="279"/>
      <c r="CP61" s="279"/>
      <c r="CQ61" s="279"/>
      <c r="CR61" s="279"/>
      <c r="CS61" s="279"/>
      <c r="CT61" s="279"/>
      <c r="CU61" s="279"/>
      <c r="CV61" s="279"/>
      <c r="CW61" s="279"/>
      <c r="CX61" s="279"/>
      <c r="CY61" s="279"/>
      <c r="CZ61" s="279"/>
      <c r="DA61" s="279"/>
      <c r="DB61" s="279"/>
      <c r="DC61" s="279"/>
      <c r="DD61" s="279"/>
      <c r="DE61" s="279"/>
      <c r="DF61" s="279"/>
      <c r="DG61" s="279"/>
      <c r="DH61" s="279"/>
      <c r="DI61" s="279"/>
      <c r="DJ61" s="279"/>
      <c r="DK61" s="279"/>
      <c r="DL61" s="279"/>
      <c r="DM61" s="279"/>
      <c r="DN61" s="279"/>
      <c r="DO61" s="279"/>
      <c r="DP61" s="279"/>
      <c r="DQ61" s="279"/>
      <c r="DR61" s="279"/>
      <c r="DS61" s="279"/>
      <c r="DT61" s="279"/>
      <c r="DU61" s="279"/>
      <c r="DV61" s="279"/>
      <c r="DW61" s="279"/>
      <c r="DX61" s="279"/>
      <c r="DY61" s="279"/>
      <c r="DZ61" s="279"/>
      <c r="EA61" s="279"/>
      <c r="EB61" s="279"/>
      <c r="EC61" s="279"/>
      <c r="ED61" s="279"/>
      <c r="EE61" s="279"/>
      <c r="EF61" s="279"/>
      <c r="EG61" s="279"/>
      <c r="EH61" s="279"/>
      <c r="EI61" s="279"/>
      <c r="EJ61" s="279"/>
      <c r="EK61" s="279"/>
      <c r="EL61" s="279"/>
      <c r="EM61" s="279"/>
      <c r="EN61" s="279"/>
      <c r="EO61" s="279"/>
      <c r="EP61" s="279"/>
      <c r="EQ61" s="279"/>
      <c r="ER61" s="279"/>
      <c r="ES61" s="279"/>
      <c r="ET61" s="279"/>
      <c r="EU61" s="279"/>
      <c r="EV61" s="279"/>
      <c r="EW61" s="279"/>
      <c r="EX61" s="279"/>
      <c r="EY61" s="279"/>
      <c r="EZ61" s="279"/>
      <c r="FA61" s="279"/>
      <c r="FB61" s="279"/>
      <c r="FC61" s="279"/>
      <c r="FD61" s="279"/>
      <c r="FE61" s="279"/>
      <c r="FF61" s="279"/>
      <c r="FG61" s="279"/>
      <c r="FH61" s="279"/>
      <c r="FI61" s="279"/>
      <c r="FJ61" s="279"/>
      <c r="FK61" s="279"/>
      <c r="FL61" s="279"/>
      <c r="FM61" s="279"/>
      <c r="FN61" s="279"/>
      <c r="FO61" s="279"/>
      <c r="FP61" s="279"/>
      <c r="FQ61" s="279"/>
      <c r="FR61" s="279"/>
      <c r="FS61" s="279"/>
      <c r="FT61" s="279"/>
      <c r="FU61" s="279"/>
      <c r="FV61" s="279"/>
      <c r="FW61" s="279"/>
      <c r="FX61" s="279"/>
      <c r="FY61" s="279"/>
      <c r="FZ61" s="279"/>
      <c r="GA61" s="279"/>
      <c r="GB61" s="279"/>
      <c r="GC61" s="279"/>
      <c r="GD61" s="279"/>
      <c r="GE61" s="279"/>
      <c r="GF61" s="279"/>
      <c r="GG61" s="279"/>
      <c r="GH61" s="279"/>
      <c r="GI61" s="279"/>
      <c r="GJ61" s="279"/>
      <c r="GK61" s="279"/>
      <c r="GL61" s="279"/>
      <c r="GM61" s="279"/>
      <c r="GN61" s="279"/>
      <c r="GO61" s="279"/>
      <c r="GP61" s="279"/>
      <c r="GQ61" s="279"/>
      <c r="GR61" s="279"/>
      <c r="GS61" s="279"/>
      <c r="GT61" s="279"/>
      <c r="GU61" s="279"/>
      <c r="GV61" s="279"/>
      <c r="GW61" s="279"/>
      <c r="GX61" s="279"/>
      <c r="GY61" s="279"/>
      <c r="GZ61" s="279"/>
      <c r="HA61" s="279"/>
      <c r="HB61" s="279"/>
      <c r="HC61" s="279"/>
      <c r="HD61" s="279"/>
      <c r="HE61" s="279"/>
      <c r="HF61" s="279"/>
      <c r="HG61" s="279"/>
      <c r="HH61" s="279"/>
      <c r="HI61" s="279"/>
      <c r="HJ61" s="279"/>
      <c r="HK61" s="279"/>
      <c r="HL61" s="279"/>
      <c r="HM61" s="279"/>
      <c r="HN61" s="279"/>
      <c r="HO61" s="279"/>
      <c r="HP61" s="279"/>
      <c r="HQ61" s="279"/>
      <c r="HR61" s="279"/>
      <c r="HS61" s="279"/>
      <c r="HT61" s="279"/>
      <c r="HU61" s="279"/>
      <c r="HV61" s="279"/>
      <c r="HW61" s="279"/>
      <c r="HX61" s="279"/>
      <c r="HY61" s="279"/>
      <c r="HZ61" s="279"/>
      <c r="IA61" s="279"/>
      <c r="IB61" s="279"/>
      <c r="IC61" s="279"/>
      <c r="ID61" s="279"/>
      <c r="IE61" s="279"/>
      <c r="IF61" s="279"/>
      <c r="IG61" s="279"/>
      <c r="IH61" s="279"/>
      <c r="II61" s="279"/>
      <c r="IJ61" s="279"/>
      <c r="IK61" s="279"/>
      <c r="IL61" s="279"/>
      <c r="IM61" s="279"/>
      <c r="IN61" s="279"/>
      <c r="IO61" s="279"/>
      <c r="IP61" s="279"/>
      <c r="IQ61" s="279"/>
      <c r="IR61" s="279"/>
      <c r="IS61" s="279"/>
      <c r="IT61" s="279"/>
      <c r="IU61" s="279"/>
      <c r="IV61" s="279"/>
      <c r="IW61" s="279"/>
      <c r="IX61" s="279"/>
      <c r="IY61" s="279"/>
    </row>
    <row r="62" spans="1:259" s="262" customFormat="1" ht="24" customHeight="1">
      <c r="A62" s="279"/>
      <c r="B62" s="279"/>
      <c r="C62" s="279"/>
      <c r="D62" s="279"/>
      <c r="E62" s="279"/>
      <c r="F62" s="279"/>
      <c r="G62" s="279"/>
      <c r="H62" s="279"/>
      <c r="I62" s="279"/>
      <c r="J62" s="279"/>
      <c r="K62" s="279"/>
      <c r="L62" s="279"/>
      <c r="M62" s="279"/>
      <c r="N62" s="279"/>
      <c r="O62" s="279"/>
      <c r="P62" s="279"/>
      <c r="Q62" s="279"/>
      <c r="R62" s="279"/>
      <c r="S62" s="279"/>
      <c r="T62" s="279"/>
      <c r="U62" s="279"/>
      <c r="V62" s="279"/>
      <c r="W62" s="279"/>
      <c r="X62" s="279"/>
      <c r="Y62" s="279"/>
      <c r="Z62" s="279"/>
      <c r="AA62" s="279"/>
      <c r="AB62" s="279"/>
      <c r="AC62" s="279"/>
      <c r="AD62" s="279"/>
      <c r="AE62" s="279"/>
      <c r="AF62" s="279"/>
      <c r="AG62" s="279"/>
      <c r="AH62" s="279"/>
      <c r="AI62" s="279"/>
      <c r="AJ62" s="279"/>
      <c r="AK62" s="279"/>
      <c r="AL62" s="279"/>
      <c r="AM62" s="279"/>
      <c r="AN62" s="279"/>
      <c r="AO62" s="279"/>
      <c r="AP62" s="279"/>
      <c r="AQ62" s="279"/>
      <c r="AR62" s="279"/>
      <c r="AS62" s="279"/>
      <c r="AT62" s="279"/>
      <c r="AU62" s="279"/>
      <c r="AV62" s="279"/>
      <c r="AW62" s="279"/>
      <c r="AX62" s="279"/>
      <c r="AY62" s="279"/>
      <c r="AZ62" s="279"/>
      <c r="BA62" s="279"/>
      <c r="BB62" s="279"/>
      <c r="BC62" s="279"/>
      <c r="BD62" s="279"/>
      <c r="BE62" s="279"/>
      <c r="BF62" s="279"/>
      <c r="BG62" s="279"/>
      <c r="BH62" s="279"/>
      <c r="BI62" s="279"/>
      <c r="BJ62" s="279"/>
      <c r="BK62" s="279"/>
      <c r="BL62" s="279"/>
      <c r="BM62" s="279"/>
      <c r="BN62" s="279"/>
      <c r="BO62" s="279"/>
      <c r="BP62" s="279"/>
      <c r="BQ62" s="279"/>
      <c r="BR62" s="279"/>
      <c r="BS62" s="279"/>
      <c r="BT62" s="279"/>
      <c r="BU62" s="279"/>
      <c r="BV62" s="279"/>
      <c r="BW62" s="279"/>
      <c r="BX62" s="279"/>
      <c r="BY62" s="279"/>
      <c r="BZ62" s="279"/>
      <c r="CA62" s="279"/>
      <c r="CB62" s="279"/>
      <c r="CC62" s="279"/>
      <c r="CD62" s="279"/>
      <c r="CE62" s="279"/>
      <c r="CF62" s="279"/>
      <c r="CG62" s="279"/>
      <c r="CH62" s="279"/>
      <c r="CI62" s="279"/>
      <c r="CJ62" s="279"/>
      <c r="CK62" s="279"/>
      <c r="CL62" s="279"/>
      <c r="CM62" s="279"/>
      <c r="CN62" s="279"/>
      <c r="CO62" s="279"/>
      <c r="CP62" s="279"/>
      <c r="CQ62" s="279"/>
      <c r="CR62" s="279"/>
      <c r="CS62" s="279"/>
      <c r="CT62" s="279"/>
      <c r="CU62" s="279"/>
      <c r="CV62" s="279"/>
      <c r="CW62" s="279"/>
      <c r="CX62" s="279"/>
      <c r="CY62" s="279"/>
      <c r="CZ62" s="279"/>
      <c r="DA62" s="279"/>
      <c r="DB62" s="279"/>
      <c r="DC62" s="279"/>
      <c r="DD62" s="279"/>
      <c r="DE62" s="279"/>
      <c r="DF62" s="279"/>
      <c r="DG62" s="279"/>
      <c r="DH62" s="279"/>
      <c r="DI62" s="279"/>
      <c r="DJ62" s="279"/>
      <c r="DK62" s="279"/>
      <c r="DL62" s="279"/>
      <c r="DM62" s="279"/>
      <c r="DN62" s="279"/>
      <c r="DO62" s="279"/>
      <c r="DP62" s="279"/>
      <c r="DQ62" s="279"/>
      <c r="DR62" s="279"/>
      <c r="DS62" s="279"/>
      <c r="DT62" s="279"/>
      <c r="DU62" s="279"/>
      <c r="DV62" s="279"/>
      <c r="DW62" s="279"/>
      <c r="DX62" s="279"/>
      <c r="DY62" s="279"/>
      <c r="DZ62" s="279"/>
      <c r="EA62" s="279"/>
      <c r="EB62" s="279"/>
      <c r="EC62" s="279"/>
      <c r="ED62" s="279"/>
      <c r="EE62" s="279"/>
      <c r="EF62" s="279"/>
      <c r="EG62" s="279"/>
      <c r="EH62" s="279"/>
      <c r="EI62" s="279"/>
      <c r="EJ62" s="279"/>
      <c r="EK62" s="279"/>
      <c r="EL62" s="279"/>
      <c r="EM62" s="279"/>
      <c r="EN62" s="279"/>
      <c r="EO62" s="279"/>
      <c r="EP62" s="279"/>
      <c r="EQ62" s="279"/>
      <c r="ER62" s="279"/>
      <c r="ES62" s="279"/>
      <c r="ET62" s="279"/>
      <c r="EU62" s="279"/>
      <c r="EV62" s="279"/>
      <c r="EW62" s="279"/>
      <c r="EX62" s="279"/>
      <c r="EY62" s="279"/>
      <c r="EZ62" s="279"/>
      <c r="FA62" s="279"/>
      <c r="FB62" s="279"/>
      <c r="FC62" s="279"/>
      <c r="FD62" s="279"/>
      <c r="FE62" s="279"/>
      <c r="FF62" s="279"/>
      <c r="FG62" s="279"/>
      <c r="FH62" s="279"/>
      <c r="FI62" s="279"/>
      <c r="FJ62" s="279"/>
      <c r="FK62" s="279"/>
      <c r="FL62" s="279"/>
      <c r="FM62" s="279"/>
      <c r="FN62" s="279"/>
      <c r="FO62" s="279"/>
      <c r="FP62" s="279"/>
      <c r="FQ62" s="279"/>
      <c r="FR62" s="279"/>
      <c r="FS62" s="279"/>
      <c r="FT62" s="279"/>
      <c r="FU62" s="279"/>
      <c r="FV62" s="279"/>
      <c r="FW62" s="279"/>
      <c r="FX62" s="279"/>
      <c r="FY62" s="279"/>
      <c r="FZ62" s="279"/>
      <c r="GA62" s="279"/>
      <c r="GB62" s="279"/>
      <c r="GC62" s="279"/>
      <c r="GD62" s="279"/>
      <c r="GE62" s="279"/>
      <c r="GF62" s="279"/>
      <c r="GG62" s="279"/>
      <c r="GH62" s="279"/>
      <c r="GI62" s="279"/>
      <c r="GJ62" s="279"/>
      <c r="GK62" s="279"/>
      <c r="GL62" s="279"/>
      <c r="GM62" s="279"/>
      <c r="GN62" s="279"/>
      <c r="GO62" s="279"/>
      <c r="GP62" s="279"/>
      <c r="GQ62" s="279"/>
      <c r="GR62" s="279"/>
      <c r="GS62" s="279"/>
      <c r="GT62" s="279"/>
      <c r="GU62" s="279"/>
      <c r="GV62" s="279"/>
      <c r="GW62" s="279"/>
      <c r="GX62" s="279"/>
      <c r="GY62" s="279"/>
      <c r="GZ62" s="279"/>
      <c r="HA62" s="279"/>
      <c r="HB62" s="279"/>
      <c r="HC62" s="279"/>
      <c r="HD62" s="279"/>
      <c r="HE62" s="279"/>
      <c r="HF62" s="279"/>
      <c r="HG62" s="279"/>
      <c r="HH62" s="279"/>
      <c r="HI62" s="279"/>
      <c r="HJ62" s="279"/>
      <c r="HK62" s="279"/>
      <c r="HL62" s="279"/>
      <c r="HM62" s="279"/>
      <c r="HN62" s="279"/>
      <c r="HO62" s="279"/>
      <c r="HP62" s="279"/>
      <c r="HQ62" s="279"/>
      <c r="HR62" s="279"/>
      <c r="HS62" s="279"/>
      <c r="HT62" s="279"/>
      <c r="HU62" s="279"/>
      <c r="HV62" s="279"/>
      <c r="HW62" s="279"/>
      <c r="HX62" s="279"/>
      <c r="HY62" s="279"/>
      <c r="HZ62" s="279"/>
      <c r="IA62" s="279"/>
      <c r="IB62" s="279"/>
      <c r="IC62" s="279"/>
      <c r="ID62" s="279"/>
      <c r="IE62" s="279"/>
      <c r="IF62" s="279"/>
      <c r="IG62" s="279"/>
      <c r="IH62" s="279"/>
      <c r="II62" s="279"/>
      <c r="IJ62" s="279"/>
      <c r="IK62" s="279"/>
      <c r="IL62" s="279"/>
      <c r="IM62" s="279"/>
      <c r="IN62" s="279"/>
      <c r="IO62" s="279"/>
      <c r="IP62" s="279"/>
      <c r="IQ62" s="279"/>
      <c r="IR62" s="279"/>
      <c r="IS62" s="279"/>
      <c r="IT62" s="279"/>
      <c r="IU62" s="279"/>
      <c r="IV62" s="279"/>
      <c r="IW62" s="279"/>
      <c r="IX62" s="279"/>
      <c r="IY62" s="279"/>
    </row>
    <row r="63" spans="1:259" s="262" customFormat="1" ht="24" customHeight="1">
      <c r="A63" s="279"/>
      <c r="B63" s="279"/>
      <c r="C63" s="279"/>
      <c r="D63" s="279"/>
      <c r="E63" s="279"/>
      <c r="F63" s="279"/>
      <c r="G63" s="279"/>
      <c r="H63" s="279"/>
      <c r="I63" s="279"/>
      <c r="J63" s="279"/>
      <c r="K63" s="279"/>
      <c r="L63" s="279"/>
      <c r="M63" s="279"/>
      <c r="N63" s="279"/>
      <c r="O63" s="279"/>
      <c r="P63" s="279"/>
      <c r="Q63" s="279"/>
      <c r="R63" s="279"/>
      <c r="S63" s="279"/>
      <c r="T63" s="279"/>
      <c r="U63" s="279"/>
      <c r="V63" s="279"/>
      <c r="W63" s="279"/>
      <c r="X63" s="279"/>
      <c r="Y63" s="279"/>
      <c r="Z63" s="279"/>
      <c r="AA63" s="279"/>
      <c r="AB63" s="279"/>
      <c r="AC63" s="279"/>
      <c r="AD63" s="279"/>
      <c r="AE63" s="279"/>
      <c r="AF63" s="279"/>
      <c r="AG63" s="279"/>
      <c r="AH63" s="279"/>
      <c r="AI63" s="279"/>
      <c r="AJ63" s="279"/>
      <c r="AK63" s="279"/>
      <c r="AL63" s="279"/>
      <c r="AM63" s="279"/>
      <c r="AN63" s="279"/>
      <c r="AO63" s="279"/>
      <c r="AP63" s="279"/>
      <c r="AQ63" s="279"/>
      <c r="AR63" s="279"/>
      <c r="AS63" s="279"/>
      <c r="AT63" s="279"/>
      <c r="AU63" s="279"/>
      <c r="AV63" s="279"/>
      <c r="AW63" s="279"/>
      <c r="AX63" s="279"/>
      <c r="AY63" s="279"/>
      <c r="AZ63" s="279"/>
      <c r="BA63" s="279"/>
      <c r="BB63" s="279"/>
      <c r="BC63" s="279"/>
      <c r="BD63" s="279"/>
      <c r="BE63" s="279"/>
      <c r="BF63" s="279"/>
      <c r="BG63" s="279"/>
      <c r="BH63" s="279"/>
      <c r="BI63" s="279"/>
      <c r="BJ63" s="279"/>
      <c r="BK63" s="279"/>
      <c r="BL63" s="279"/>
      <c r="BM63" s="279"/>
      <c r="BN63" s="279"/>
      <c r="BO63" s="279"/>
      <c r="BP63" s="279"/>
      <c r="BQ63" s="279"/>
      <c r="BR63" s="279"/>
      <c r="BS63" s="279"/>
      <c r="BT63" s="279"/>
      <c r="BU63" s="279"/>
      <c r="BV63" s="279"/>
      <c r="BW63" s="279"/>
      <c r="BX63" s="279"/>
      <c r="BY63" s="279"/>
      <c r="BZ63" s="279"/>
      <c r="CA63" s="279"/>
      <c r="CB63" s="279"/>
      <c r="CC63" s="279"/>
      <c r="CD63" s="279"/>
      <c r="CE63" s="279"/>
      <c r="CF63" s="279"/>
      <c r="CG63" s="279"/>
      <c r="CH63" s="279"/>
      <c r="CI63" s="279"/>
      <c r="CJ63" s="279"/>
      <c r="CK63" s="279"/>
      <c r="CL63" s="279"/>
      <c r="CM63" s="279"/>
      <c r="CN63" s="279"/>
      <c r="CO63" s="279"/>
      <c r="CP63" s="279"/>
      <c r="CQ63" s="279"/>
      <c r="CR63" s="279"/>
      <c r="CS63" s="279"/>
      <c r="CT63" s="279"/>
      <c r="CU63" s="279"/>
      <c r="CV63" s="279"/>
      <c r="CW63" s="279"/>
      <c r="CX63" s="279"/>
      <c r="CY63" s="279"/>
      <c r="CZ63" s="279"/>
      <c r="DA63" s="279"/>
      <c r="DB63" s="279"/>
      <c r="DC63" s="279"/>
      <c r="DD63" s="279"/>
      <c r="DE63" s="279"/>
      <c r="DF63" s="279"/>
      <c r="DG63" s="279"/>
      <c r="DH63" s="279"/>
      <c r="DI63" s="279"/>
      <c r="DJ63" s="279"/>
      <c r="DK63" s="279"/>
      <c r="DL63" s="279"/>
      <c r="DM63" s="279"/>
      <c r="DN63" s="279"/>
      <c r="DO63" s="279"/>
      <c r="DP63" s="279"/>
      <c r="DQ63" s="279"/>
      <c r="DR63" s="279"/>
      <c r="DS63" s="279"/>
      <c r="DT63" s="279"/>
      <c r="DU63" s="279"/>
      <c r="DV63" s="279"/>
      <c r="DW63" s="279"/>
      <c r="DX63" s="279"/>
      <c r="DY63" s="279"/>
      <c r="DZ63" s="279"/>
      <c r="EA63" s="279"/>
      <c r="EB63" s="279"/>
      <c r="EC63" s="279"/>
      <c r="ED63" s="279"/>
      <c r="EE63" s="279"/>
      <c r="EF63" s="279"/>
      <c r="EG63" s="279"/>
      <c r="EH63" s="279"/>
      <c r="EI63" s="279"/>
      <c r="EJ63" s="279"/>
      <c r="EK63" s="279"/>
      <c r="EL63" s="279"/>
      <c r="EM63" s="279"/>
      <c r="EN63" s="279"/>
      <c r="EO63" s="279"/>
      <c r="EP63" s="279"/>
      <c r="EQ63" s="279"/>
      <c r="ER63" s="279"/>
      <c r="ES63" s="279"/>
      <c r="ET63" s="279"/>
      <c r="EU63" s="279"/>
      <c r="EV63" s="279"/>
      <c r="EW63" s="279"/>
      <c r="EX63" s="279"/>
      <c r="EY63" s="279"/>
      <c r="EZ63" s="279"/>
      <c r="FA63" s="279"/>
      <c r="FB63" s="279"/>
      <c r="FC63" s="279"/>
      <c r="FD63" s="279"/>
      <c r="FE63" s="279"/>
      <c r="FF63" s="279"/>
      <c r="FG63" s="279"/>
      <c r="FH63" s="279"/>
      <c r="FI63" s="279"/>
      <c r="FJ63" s="279"/>
      <c r="FK63" s="279"/>
      <c r="FL63" s="279"/>
      <c r="FM63" s="279"/>
      <c r="FN63" s="279"/>
      <c r="FO63" s="279"/>
      <c r="FP63" s="279"/>
      <c r="FQ63" s="279"/>
      <c r="FR63" s="279"/>
      <c r="FS63" s="279"/>
      <c r="FT63" s="279"/>
      <c r="FU63" s="279"/>
      <c r="FV63" s="279"/>
      <c r="FW63" s="279"/>
      <c r="FX63" s="279"/>
      <c r="FY63" s="279"/>
      <c r="FZ63" s="279"/>
      <c r="GA63" s="279"/>
      <c r="GB63" s="279"/>
      <c r="GC63" s="279"/>
      <c r="GD63" s="279"/>
      <c r="GE63" s="279"/>
      <c r="GF63" s="279"/>
      <c r="GG63" s="279"/>
      <c r="GH63" s="279"/>
      <c r="GI63" s="279"/>
      <c r="GJ63" s="279"/>
      <c r="GK63" s="279"/>
      <c r="GL63" s="279"/>
      <c r="GM63" s="279"/>
      <c r="GN63" s="279"/>
      <c r="GO63" s="279"/>
      <c r="GP63" s="279"/>
      <c r="GQ63" s="279"/>
      <c r="GR63" s="279"/>
      <c r="GS63" s="279"/>
      <c r="GT63" s="279"/>
      <c r="GU63" s="279"/>
      <c r="GV63" s="279"/>
      <c r="GW63" s="279"/>
      <c r="GX63" s="279"/>
      <c r="GY63" s="279"/>
      <c r="GZ63" s="279"/>
      <c r="HA63" s="279"/>
      <c r="HB63" s="279"/>
      <c r="HC63" s="279"/>
      <c r="HD63" s="279"/>
      <c r="HE63" s="279"/>
      <c r="HF63" s="279"/>
      <c r="HG63" s="279"/>
      <c r="HH63" s="279"/>
      <c r="HI63" s="279"/>
      <c r="HJ63" s="279"/>
      <c r="HK63" s="279"/>
      <c r="HL63" s="279"/>
      <c r="HM63" s="279"/>
      <c r="HN63" s="279"/>
      <c r="HO63" s="279"/>
      <c r="HP63" s="279"/>
      <c r="HQ63" s="279"/>
      <c r="HR63" s="279"/>
      <c r="HS63" s="279"/>
      <c r="HT63" s="279"/>
      <c r="HU63" s="279"/>
      <c r="HV63" s="279"/>
      <c r="HW63" s="279"/>
      <c r="HX63" s="279"/>
      <c r="HY63" s="279"/>
      <c r="HZ63" s="279"/>
      <c r="IA63" s="279"/>
      <c r="IB63" s="279"/>
      <c r="IC63" s="279"/>
      <c r="ID63" s="279"/>
      <c r="IE63" s="279"/>
      <c r="IF63" s="279"/>
      <c r="IG63" s="279"/>
      <c r="IH63" s="279"/>
      <c r="II63" s="279"/>
      <c r="IJ63" s="279"/>
      <c r="IK63" s="279"/>
      <c r="IL63" s="279"/>
      <c r="IM63" s="279"/>
      <c r="IN63" s="279"/>
      <c r="IO63" s="279"/>
      <c r="IP63" s="279"/>
      <c r="IQ63" s="279"/>
      <c r="IR63" s="279"/>
      <c r="IS63" s="279"/>
      <c r="IT63" s="279"/>
      <c r="IU63" s="279"/>
      <c r="IV63" s="279"/>
      <c r="IW63" s="279"/>
      <c r="IX63" s="279"/>
      <c r="IY63" s="279"/>
    </row>
    <row r="64" spans="1:259" s="262" customFormat="1" ht="24" customHeight="1">
      <c r="A64" s="279"/>
      <c r="B64" s="279"/>
      <c r="C64" s="279"/>
      <c r="D64" s="279"/>
      <c r="E64" s="279"/>
      <c r="F64" s="279"/>
      <c r="G64" s="279"/>
      <c r="H64" s="279"/>
      <c r="I64" s="279"/>
      <c r="J64" s="279"/>
      <c r="K64" s="279"/>
      <c r="L64" s="279"/>
      <c r="M64" s="279"/>
      <c r="N64" s="279"/>
      <c r="O64" s="279"/>
      <c r="P64" s="279"/>
      <c r="Q64" s="279"/>
      <c r="R64" s="279"/>
      <c r="S64" s="279"/>
      <c r="T64" s="279"/>
      <c r="U64" s="279"/>
      <c r="V64" s="279"/>
      <c r="W64" s="279"/>
      <c r="X64" s="279"/>
      <c r="Y64" s="279"/>
      <c r="Z64" s="279"/>
      <c r="AA64" s="279"/>
      <c r="AB64" s="279"/>
      <c r="AC64" s="279"/>
      <c r="AD64" s="279"/>
      <c r="AE64" s="279"/>
      <c r="AF64" s="279"/>
      <c r="AG64" s="279"/>
      <c r="AH64" s="279"/>
      <c r="AI64" s="279"/>
      <c r="AJ64" s="279"/>
      <c r="AK64" s="279"/>
      <c r="AL64" s="279"/>
      <c r="AM64" s="279"/>
      <c r="AN64" s="279"/>
      <c r="AO64" s="279"/>
      <c r="AP64" s="279"/>
      <c r="AQ64" s="279"/>
      <c r="AR64" s="279"/>
      <c r="AS64" s="279"/>
      <c r="AT64" s="279"/>
      <c r="AU64" s="279"/>
      <c r="AV64" s="279"/>
      <c r="AW64" s="279"/>
      <c r="AX64" s="279"/>
      <c r="AY64" s="279"/>
      <c r="AZ64" s="279"/>
      <c r="BA64" s="279"/>
      <c r="BB64" s="279"/>
      <c r="BC64" s="279"/>
      <c r="BD64" s="279"/>
      <c r="BE64" s="279"/>
      <c r="BF64" s="279"/>
      <c r="BG64" s="279"/>
      <c r="BH64" s="279"/>
      <c r="BI64" s="279"/>
      <c r="BJ64" s="279"/>
      <c r="BK64" s="279"/>
      <c r="BL64" s="279"/>
      <c r="BM64" s="279"/>
      <c r="BN64" s="279"/>
      <c r="BO64" s="279"/>
      <c r="BP64" s="279"/>
      <c r="BQ64" s="279"/>
      <c r="BR64" s="279"/>
      <c r="BS64" s="279"/>
      <c r="BT64" s="279"/>
      <c r="BU64" s="279"/>
      <c r="BV64" s="279"/>
      <c r="BW64" s="279"/>
      <c r="BX64" s="279"/>
      <c r="BY64" s="279"/>
      <c r="BZ64" s="279"/>
      <c r="CA64" s="279"/>
      <c r="CB64" s="279"/>
      <c r="CC64" s="279"/>
      <c r="CD64" s="279"/>
      <c r="CE64" s="279"/>
      <c r="CF64" s="279"/>
      <c r="CG64" s="279"/>
      <c r="CH64" s="279"/>
      <c r="CI64" s="279"/>
      <c r="CJ64" s="279"/>
      <c r="CK64" s="279"/>
      <c r="CL64" s="279"/>
      <c r="CM64" s="279"/>
      <c r="CN64" s="279"/>
      <c r="CO64" s="279"/>
      <c r="CP64" s="279"/>
      <c r="CQ64" s="279"/>
      <c r="CR64" s="279"/>
      <c r="CS64" s="279"/>
      <c r="CT64" s="279"/>
      <c r="CU64" s="279"/>
      <c r="CV64" s="279"/>
      <c r="CW64" s="279"/>
      <c r="CX64" s="279"/>
      <c r="CY64" s="279"/>
      <c r="CZ64" s="279"/>
      <c r="DA64" s="279"/>
      <c r="DB64" s="279"/>
      <c r="DC64" s="279"/>
      <c r="DD64" s="279"/>
      <c r="DE64" s="279"/>
      <c r="DF64" s="279"/>
      <c r="DG64" s="279"/>
      <c r="DH64" s="279"/>
      <c r="DI64" s="279"/>
      <c r="DJ64" s="279"/>
      <c r="DK64" s="279"/>
      <c r="DL64" s="279"/>
      <c r="DM64" s="279"/>
      <c r="DN64" s="279"/>
      <c r="DO64" s="279"/>
      <c r="DP64" s="279"/>
      <c r="DQ64" s="279"/>
      <c r="DR64" s="279"/>
      <c r="DS64" s="279"/>
      <c r="DT64" s="279"/>
      <c r="DU64" s="279"/>
      <c r="DV64" s="279"/>
      <c r="DW64" s="279"/>
      <c r="DX64" s="279"/>
      <c r="DY64" s="279"/>
      <c r="DZ64" s="279"/>
      <c r="EA64" s="279"/>
      <c r="EB64" s="279"/>
      <c r="EC64" s="279"/>
      <c r="ED64" s="279"/>
      <c r="EE64" s="279"/>
      <c r="EF64" s="279"/>
      <c r="EG64" s="279"/>
      <c r="EH64" s="279"/>
      <c r="EI64" s="279"/>
      <c r="EJ64" s="279"/>
      <c r="EK64" s="279"/>
      <c r="EL64" s="279"/>
      <c r="EM64" s="279"/>
      <c r="EN64" s="279"/>
      <c r="EO64" s="279"/>
      <c r="EP64" s="279"/>
      <c r="EQ64" s="279"/>
      <c r="ER64" s="279"/>
      <c r="ES64" s="279"/>
      <c r="ET64" s="279"/>
      <c r="EU64" s="279"/>
      <c r="EV64" s="279"/>
      <c r="EW64" s="279"/>
      <c r="EX64" s="279"/>
      <c r="EY64" s="279"/>
      <c r="EZ64" s="279"/>
      <c r="FA64" s="279"/>
      <c r="FB64" s="279"/>
      <c r="FC64" s="279"/>
      <c r="FD64" s="279"/>
      <c r="FE64" s="279"/>
      <c r="FF64" s="279"/>
      <c r="FG64" s="279"/>
      <c r="FH64" s="279"/>
      <c r="FI64" s="279"/>
      <c r="FJ64" s="279"/>
      <c r="FK64" s="279"/>
      <c r="FL64" s="279"/>
      <c r="FM64" s="279"/>
      <c r="FN64" s="279"/>
      <c r="FO64" s="279"/>
      <c r="FP64" s="279"/>
      <c r="FQ64" s="279"/>
      <c r="FR64" s="279"/>
      <c r="FS64" s="279"/>
      <c r="FT64" s="279"/>
      <c r="FU64" s="279"/>
      <c r="FV64" s="279"/>
      <c r="FW64" s="279"/>
      <c r="FX64" s="279"/>
      <c r="FY64" s="279"/>
      <c r="FZ64" s="279"/>
      <c r="GA64" s="279"/>
      <c r="GB64" s="279"/>
      <c r="GC64" s="279"/>
      <c r="GD64" s="279"/>
      <c r="GE64" s="279"/>
      <c r="GF64" s="279"/>
      <c r="GG64" s="279"/>
      <c r="GH64" s="279"/>
      <c r="GI64" s="279"/>
      <c r="GJ64" s="279"/>
      <c r="GK64" s="279"/>
      <c r="GL64" s="279"/>
      <c r="GM64" s="279"/>
      <c r="GN64" s="279"/>
      <c r="GO64" s="279"/>
      <c r="GP64" s="279"/>
      <c r="GQ64" s="279"/>
      <c r="GR64" s="279"/>
      <c r="GS64" s="279"/>
      <c r="GT64" s="279"/>
      <c r="GU64" s="279"/>
      <c r="GV64" s="279"/>
      <c r="GW64" s="279"/>
      <c r="GX64" s="279"/>
      <c r="GY64" s="279"/>
      <c r="GZ64" s="279"/>
      <c r="HA64" s="279"/>
      <c r="HB64" s="279"/>
      <c r="HC64" s="279"/>
      <c r="HD64" s="279"/>
      <c r="HE64" s="279"/>
      <c r="HF64" s="279"/>
      <c r="HG64" s="279"/>
      <c r="HH64" s="279"/>
      <c r="HI64" s="279"/>
      <c r="HJ64" s="279"/>
      <c r="HK64" s="279"/>
      <c r="HL64" s="279"/>
      <c r="HM64" s="279"/>
      <c r="HN64" s="279"/>
      <c r="HO64" s="279"/>
      <c r="HP64" s="279"/>
      <c r="HQ64" s="279"/>
      <c r="HR64" s="279"/>
      <c r="HS64" s="279"/>
      <c r="HT64" s="279"/>
      <c r="HU64" s="279"/>
      <c r="HV64" s="279"/>
      <c r="HW64" s="279"/>
      <c r="HX64" s="279"/>
      <c r="HY64" s="279"/>
      <c r="HZ64" s="279"/>
      <c r="IA64" s="279"/>
      <c r="IB64" s="279"/>
      <c r="IC64" s="279"/>
      <c r="ID64" s="279"/>
      <c r="IE64" s="279"/>
      <c r="IF64" s="279"/>
      <c r="IG64" s="279"/>
      <c r="IH64" s="279"/>
      <c r="II64" s="279"/>
      <c r="IJ64" s="279"/>
      <c r="IK64" s="279"/>
      <c r="IL64" s="279"/>
      <c r="IM64" s="279"/>
      <c r="IN64" s="279"/>
      <c r="IO64" s="279"/>
      <c r="IP64" s="279"/>
      <c r="IQ64" s="279"/>
      <c r="IR64" s="279"/>
      <c r="IS64" s="279"/>
      <c r="IT64" s="279"/>
      <c r="IU64" s="279"/>
      <c r="IV64" s="279"/>
      <c r="IW64" s="279"/>
      <c r="IX64" s="279"/>
      <c r="IY64" s="279"/>
    </row>
    <row r="65" spans="1:259" s="262" customFormat="1" ht="24" customHeight="1">
      <c r="A65" s="279"/>
      <c r="B65" s="279"/>
      <c r="C65" s="279"/>
      <c r="D65" s="279"/>
      <c r="E65" s="279"/>
      <c r="F65" s="279"/>
      <c r="G65" s="279"/>
      <c r="H65" s="279"/>
      <c r="I65" s="279"/>
      <c r="J65" s="279"/>
      <c r="K65" s="279"/>
      <c r="L65" s="279"/>
      <c r="M65" s="279"/>
      <c r="N65" s="279"/>
      <c r="O65" s="279"/>
      <c r="P65" s="279"/>
      <c r="Q65" s="279"/>
      <c r="R65" s="279"/>
      <c r="S65" s="279"/>
      <c r="T65" s="279"/>
      <c r="U65" s="279"/>
      <c r="V65" s="279"/>
      <c r="W65" s="279"/>
      <c r="X65" s="279"/>
      <c r="Y65" s="279"/>
      <c r="Z65" s="279"/>
      <c r="AA65" s="279"/>
      <c r="AB65" s="279"/>
      <c r="AC65" s="279"/>
      <c r="AD65" s="279"/>
      <c r="AE65" s="279"/>
      <c r="AF65" s="279"/>
      <c r="AG65" s="279"/>
      <c r="AH65" s="279"/>
      <c r="AI65" s="279"/>
      <c r="AJ65" s="279"/>
      <c r="AK65" s="279"/>
      <c r="AL65" s="279"/>
      <c r="AM65" s="279"/>
      <c r="AN65" s="279"/>
      <c r="AO65" s="279"/>
      <c r="AP65" s="279"/>
      <c r="AQ65" s="279"/>
      <c r="AR65" s="279"/>
      <c r="AS65" s="279"/>
      <c r="AT65" s="279"/>
      <c r="AU65" s="279"/>
      <c r="AV65" s="279"/>
      <c r="AW65" s="279"/>
      <c r="AX65" s="279"/>
      <c r="AY65" s="279"/>
      <c r="AZ65" s="279"/>
      <c r="BA65" s="279"/>
      <c r="BB65" s="279"/>
      <c r="BC65" s="279"/>
      <c r="BD65" s="279"/>
      <c r="BE65" s="279"/>
      <c r="BF65" s="279"/>
      <c r="BG65" s="279"/>
      <c r="BH65" s="279"/>
      <c r="BI65" s="279"/>
      <c r="BJ65" s="279"/>
      <c r="BK65" s="279"/>
      <c r="BL65" s="279"/>
      <c r="BM65" s="279"/>
      <c r="BN65" s="279"/>
      <c r="BO65" s="279"/>
      <c r="BP65" s="279"/>
      <c r="BQ65" s="279"/>
      <c r="BR65" s="279"/>
      <c r="BS65" s="279"/>
      <c r="BT65" s="279"/>
      <c r="BU65" s="279"/>
      <c r="BV65" s="279"/>
      <c r="BW65" s="279"/>
      <c r="BX65" s="279"/>
      <c r="BY65" s="279"/>
      <c r="BZ65" s="279"/>
      <c r="CA65" s="279"/>
      <c r="CB65" s="279"/>
      <c r="CC65" s="279"/>
      <c r="CD65" s="279"/>
      <c r="CE65" s="279"/>
      <c r="CF65" s="279"/>
      <c r="CG65" s="279"/>
      <c r="CH65" s="279"/>
      <c r="CI65" s="279"/>
      <c r="CJ65" s="279"/>
      <c r="CK65" s="279"/>
      <c r="CL65" s="279"/>
      <c r="CM65" s="279"/>
      <c r="CN65" s="279"/>
      <c r="CO65" s="279"/>
      <c r="CP65" s="279"/>
      <c r="CQ65" s="279"/>
      <c r="CR65" s="279"/>
      <c r="CS65" s="279"/>
      <c r="CT65" s="279"/>
      <c r="CU65" s="279"/>
      <c r="CV65" s="279"/>
      <c r="CW65" s="279"/>
      <c r="CX65" s="279"/>
      <c r="CY65" s="279"/>
      <c r="CZ65" s="279"/>
      <c r="DA65" s="279"/>
      <c r="DB65" s="279"/>
      <c r="DC65" s="279"/>
      <c r="DD65" s="279"/>
      <c r="DE65" s="279"/>
      <c r="DF65" s="279"/>
      <c r="DG65" s="279"/>
      <c r="DH65" s="279"/>
      <c r="DI65" s="279"/>
      <c r="DJ65" s="279"/>
      <c r="DK65" s="279"/>
      <c r="DL65" s="279"/>
      <c r="DM65" s="279"/>
      <c r="DN65" s="279"/>
      <c r="DO65" s="279"/>
      <c r="DP65" s="279"/>
      <c r="DQ65" s="279"/>
      <c r="DR65" s="279"/>
      <c r="DS65" s="279"/>
      <c r="DT65" s="279"/>
      <c r="DU65" s="279"/>
      <c r="DV65" s="279"/>
      <c r="DW65" s="279"/>
      <c r="DX65" s="279"/>
      <c r="DY65" s="279"/>
      <c r="DZ65" s="279"/>
      <c r="EA65" s="279"/>
      <c r="EB65" s="279"/>
      <c r="EC65" s="279"/>
      <c r="ED65" s="279"/>
      <c r="EE65" s="279"/>
      <c r="EF65" s="279"/>
      <c r="EG65" s="279"/>
      <c r="EH65" s="279"/>
      <c r="EI65" s="279"/>
      <c r="EJ65" s="279"/>
      <c r="EK65" s="279"/>
      <c r="EL65" s="279"/>
      <c r="EM65" s="279"/>
      <c r="EN65" s="279"/>
      <c r="EO65" s="279"/>
      <c r="EP65" s="279"/>
      <c r="EQ65" s="279"/>
      <c r="ER65" s="279"/>
      <c r="ES65" s="279"/>
      <c r="ET65" s="279"/>
      <c r="EU65" s="279"/>
      <c r="EV65" s="279"/>
      <c r="EW65" s="279"/>
      <c r="EX65" s="279"/>
      <c r="EY65" s="279"/>
      <c r="EZ65" s="279"/>
      <c r="FA65" s="279"/>
      <c r="FB65" s="279"/>
      <c r="FC65" s="279"/>
      <c r="FD65" s="279"/>
      <c r="FE65" s="279"/>
      <c r="FF65" s="279"/>
      <c r="FG65" s="279"/>
      <c r="FH65" s="279"/>
      <c r="FI65" s="279"/>
      <c r="FJ65" s="279"/>
      <c r="FK65" s="279"/>
      <c r="FL65" s="279"/>
      <c r="FM65" s="279"/>
      <c r="FN65" s="279"/>
      <c r="FO65" s="279"/>
      <c r="FP65" s="279"/>
      <c r="FQ65" s="279"/>
      <c r="FR65" s="279"/>
      <c r="FS65" s="279"/>
      <c r="FT65" s="279"/>
      <c r="FU65" s="279"/>
      <c r="FV65" s="279"/>
      <c r="FW65" s="279"/>
      <c r="FX65" s="279"/>
      <c r="FY65" s="279"/>
      <c r="FZ65" s="279"/>
      <c r="GA65" s="279"/>
      <c r="GB65" s="279"/>
      <c r="GC65" s="279"/>
      <c r="GD65" s="279"/>
      <c r="GE65" s="279"/>
      <c r="GF65" s="279"/>
      <c r="GG65" s="279"/>
      <c r="GH65" s="279"/>
      <c r="GI65" s="279"/>
      <c r="GJ65" s="279"/>
      <c r="GK65" s="279"/>
      <c r="GL65" s="279"/>
      <c r="GM65" s="279"/>
      <c r="GN65" s="279"/>
      <c r="GO65" s="279"/>
      <c r="GP65" s="279"/>
      <c r="GQ65" s="279"/>
      <c r="GR65" s="279"/>
      <c r="GS65" s="279"/>
      <c r="GT65" s="279"/>
      <c r="GU65" s="279"/>
      <c r="GV65" s="279"/>
      <c r="GW65" s="279"/>
      <c r="GX65" s="279"/>
      <c r="GY65" s="279"/>
      <c r="GZ65" s="279"/>
      <c r="HA65" s="279"/>
      <c r="HB65" s="279"/>
      <c r="HC65" s="279"/>
      <c r="HD65" s="279"/>
      <c r="HE65" s="279"/>
      <c r="HF65" s="279"/>
      <c r="HG65" s="279"/>
      <c r="HH65" s="279"/>
      <c r="HI65" s="279"/>
      <c r="HJ65" s="279"/>
      <c r="HK65" s="279"/>
      <c r="HL65" s="279"/>
      <c r="HM65" s="279"/>
      <c r="HN65" s="279"/>
      <c r="HO65" s="279"/>
      <c r="HP65" s="279"/>
      <c r="HQ65" s="279"/>
      <c r="HR65" s="279"/>
      <c r="HS65" s="279"/>
      <c r="HT65" s="279"/>
      <c r="HU65" s="279"/>
      <c r="HV65" s="279"/>
      <c r="HW65" s="279"/>
      <c r="HX65" s="279"/>
      <c r="HY65" s="279"/>
      <c r="HZ65" s="279"/>
      <c r="IA65" s="279"/>
      <c r="IB65" s="279"/>
      <c r="IC65" s="279"/>
      <c r="ID65" s="279"/>
      <c r="IE65" s="279"/>
      <c r="IF65" s="279"/>
      <c r="IG65" s="279"/>
      <c r="IH65" s="279"/>
      <c r="II65" s="279"/>
      <c r="IJ65" s="279"/>
      <c r="IK65" s="279"/>
      <c r="IL65" s="279"/>
      <c r="IM65" s="279"/>
      <c r="IN65" s="279"/>
      <c r="IO65" s="279"/>
      <c r="IP65" s="279"/>
      <c r="IQ65" s="279"/>
      <c r="IR65" s="279"/>
      <c r="IS65" s="279"/>
      <c r="IT65" s="279"/>
      <c r="IU65" s="279"/>
      <c r="IV65" s="279"/>
      <c r="IW65" s="279"/>
      <c r="IX65" s="279"/>
      <c r="IY65" s="279"/>
    </row>
    <row r="66" spans="1:259" s="262" customFormat="1" ht="24" customHeight="1">
      <c r="A66" s="279"/>
      <c r="B66" s="279"/>
      <c r="C66" s="279"/>
      <c r="D66" s="279"/>
      <c r="E66" s="279"/>
      <c r="F66" s="279"/>
      <c r="G66" s="279"/>
      <c r="H66" s="279"/>
      <c r="I66" s="279"/>
      <c r="J66" s="279"/>
      <c r="K66" s="279"/>
      <c r="L66" s="279"/>
      <c r="M66" s="279"/>
      <c r="N66" s="279"/>
      <c r="O66" s="279"/>
      <c r="P66" s="279"/>
      <c r="Q66" s="279"/>
      <c r="R66" s="279"/>
      <c r="S66" s="279"/>
      <c r="T66" s="279"/>
      <c r="U66" s="279"/>
      <c r="V66" s="279"/>
      <c r="W66" s="279"/>
      <c r="X66" s="279"/>
      <c r="Y66" s="279"/>
      <c r="Z66" s="279"/>
      <c r="AA66" s="279"/>
      <c r="AB66" s="279"/>
      <c r="AC66" s="279"/>
      <c r="AD66" s="279"/>
      <c r="AE66" s="279"/>
      <c r="AF66" s="279"/>
      <c r="AG66" s="279"/>
      <c r="AH66" s="279"/>
      <c r="AI66" s="279"/>
      <c r="AJ66" s="279"/>
      <c r="AK66" s="279"/>
      <c r="AL66" s="279"/>
      <c r="AM66" s="279"/>
      <c r="AN66" s="279"/>
      <c r="AO66" s="279"/>
      <c r="AP66" s="279"/>
      <c r="AQ66" s="279"/>
      <c r="AR66" s="279"/>
      <c r="AS66" s="279"/>
      <c r="AT66" s="279"/>
      <c r="AU66" s="279"/>
      <c r="AV66" s="279"/>
      <c r="AW66" s="279"/>
      <c r="AX66" s="279"/>
      <c r="AY66" s="279"/>
      <c r="AZ66" s="279"/>
      <c r="BA66" s="279"/>
      <c r="BB66" s="279"/>
      <c r="BC66" s="279"/>
      <c r="BD66" s="279"/>
      <c r="BE66" s="279"/>
      <c r="BF66" s="279"/>
      <c r="BG66" s="279"/>
      <c r="BH66" s="279"/>
      <c r="BI66" s="279"/>
      <c r="BJ66" s="279"/>
      <c r="BK66" s="279"/>
      <c r="BL66" s="279"/>
      <c r="BM66" s="279"/>
      <c r="BN66" s="279"/>
      <c r="BO66" s="279"/>
      <c r="BP66" s="279"/>
      <c r="BQ66" s="279"/>
      <c r="BR66" s="279"/>
      <c r="BS66" s="279"/>
      <c r="BT66" s="279"/>
      <c r="BU66" s="279"/>
      <c r="BV66" s="279"/>
      <c r="BW66" s="279"/>
      <c r="BX66" s="279"/>
      <c r="BY66" s="279"/>
      <c r="BZ66" s="279"/>
      <c r="CA66" s="279"/>
      <c r="CB66" s="279"/>
      <c r="CC66" s="279"/>
      <c r="CD66" s="279"/>
      <c r="CE66" s="279"/>
      <c r="CF66" s="279"/>
      <c r="CG66" s="279"/>
      <c r="CH66" s="279"/>
      <c r="CI66" s="279"/>
      <c r="CJ66" s="279"/>
      <c r="CK66" s="279"/>
      <c r="CL66" s="279"/>
      <c r="CM66" s="279"/>
      <c r="CN66" s="279"/>
      <c r="CO66" s="279"/>
      <c r="CP66" s="279"/>
      <c r="CQ66" s="279"/>
      <c r="CR66" s="279"/>
      <c r="CS66" s="279"/>
      <c r="CT66" s="279"/>
      <c r="CU66" s="279"/>
      <c r="CV66" s="279"/>
      <c r="CW66" s="279"/>
      <c r="CX66" s="279"/>
      <c r="CY66" s="279"/>
      <c r="CZ66" s="279"/>
      <c r="DA66" s="279"/>
      <c r="DB66" s="279"/>
      <c r="DC66" s="279"/>
      <c r="DD66" s="279"/>
      <c r="DE66" s="279"/>
      <c r="DF66" s="279"/>
      <c r="DG66" s="279"/>
      <c r="DH66" s="279"/>
      <c r="DI66" s="279"/>
      <c r="DJ66" s="279"/>
      <c r="DK66" s="279"/>
      <c r="DL66" s="279"/>
      <c r="DM66" s="279"/>
      <c r="DN66" s="279"/>
      <c r="DO66" s="279"/>
      <c r="DP66" s="279"/>
      <c r="DQ66" s="279"/>
      <c r="DR66" s="279"/>
      <c r="DS66" s="279"/>
      <c r="DT66" s="279"/>
      <c r="DU66" s="279"/>
      <c r="DV66" s="279"/>
      <c r="DW66" s="279"/>
      <c r="DX66" s="279"/>
      <c r="DY66" s="279"/>
      <c r="DZ66" s="279"/>
      <c r="EA66" s="279"/>
      <c r="EB66" s="279"/>
      <c r="EC66" s="279"/>
      <c r="ED66" s="279"/>
      <c r="EE66" s="279"/>
      <c r="EF66" s="279"/>
      <c r="EG66" s="279"/>
      <c r="EH66" s="279"/>
      <c r="EI66" s="279"/>
      <c r="EJ66" s="279"/>
      <c r="EK66" s="279"/>
      <c r="EL66" s="279"/>
      <c r="EM66" s="279"/>
      <c r="EN66" s="279"/>
      <c r="EO66" s="279"/>
      <c r="EP66" s="279"/>
      <c r="EQ66" s="279"/>
      <c r="ER66" s="279"/>
      <c r="ES66" s="279"/>
      <c r="ET66" s="279"/>
      <c r="EU66" s="279"/>
      <c r="EV66" s="279"/>
      <c r="EW66" s="279"/>
      <c r="EX66" s="279"/>
      <c r="EY66" s="279"/>
      <c r="EZ66" s="279"/>
      <c r="FA66" s="279"/>
      <c r="FB66" s="279"/>
      <c r="FC66" s="279"/>
      <c r="FD66" s="279"/>
      <c r="FE66" s="279"/>
      <c r="FF66" s="279"/>
      <c r="FG66" s="279"/>
      <c r="FH66" s="279"/>
      <c r="FI66" s="279"/>
      <c r="FJ66" s="279"/>
      <c r="FK66" s="279"/>
      <c r="FL66" s="279"/>
      <c r="FM66" s="279"/>
      <c r="FN66" s="279"/>
      <c r="FO66" s="279"/>
      <c r="FP66" s="279"/>
      <c r="FQ66" s="279"/>
      <c r="FR66" s="279"/>
      <c r="FS66" s="279"/>
      <c r="FT66" s="279"/>
      <c r="FU66" s="279"/>
      <c r="FV66" s="279"/>
      <c r="FW66" s="279"/>
      <c r="FX66" s="279"/>
      <c r="FY66" s="279"/>
      <c r="FZ66" s="279"/>
      <c r="GA66" s="279"/>
      <c r="GB66" s="279"/>
      <c r="GC66" s="279"/>
      <c r="GD66" s="279"/>
      <c r="GE66" s="279"/>
      <c r="GF66" s="279"/>
      <c r="GG66" s="279"/>
      <c r="GH66" s="279"/>
      <c r="GI66" s="279"/>
      <c r="GJ66" s="279"/>
      <c r="GK66" s="279"/>
      <c r="GL66" s="279"/>
      <c r="GM66" s="279"/>
      <c r="GN66" s="279"/>
      <c r="GO66" s="279"/>
      <c r="GP66" s="279"/>
      <c r="GQ66" s="279"/>
      <c r="GR66" s="279"/>
      <c r="GS66" s="279"/>
      <c r="GT66" s="279"/>
      <c r="GU66" s="279"/>
      <c r="GV66" s="279"/>
      <c r="GW66" s="279"/>
      <c r="GX66" s="279"/>
      <c r="GY66" s="279"/>
      <c r="GZ66" s="279"/>
      <c r="HA66" s="279"/>
      <c r="HB66" s="279"/>
      <c r="HC66" s="279"/>
      <c r="HD66" s="279"/>
      <c r="HE66" s="279"/>
      <c r="HF66" s="279"/>
      <c r="HG66" s="279"/>
      <c r="HH66" s="279"/>
      <c r="HI66" s="279"/>
      <c r="HJ66" s="279"/>
      <c r="HK66" s="279"/>
      <c r="HL66" s="279"/>
      <c r="HM66" s="279"/>
      <c r="HN66" s="279"/>
      <c r="HO66" s="279"/>
      <c r="HP66" s="279"/>
      <c r="HQ66" s="279"/>
      <c r="HR66" s="279"/>
      <c r="HS66" s="279"/>
      <c r="HT66" s="279"/>
      <c r="HU66" s="279"/>
      <c r="HV66" s="279"/>
      <c r="HW66" s="279"/>
      <c r="HX66" s="279"/>
      <c r="HY66" s="279"/>
      <c r="HZ66" s="279"/>
      <c r="IA66" s="279"/>
      <c r="IB66" s="279"/>
      <c r="IC66" s="279"/>
      <c r="ID66" s="279"/>
      <c r="IE66" s="279"/>
      <c r="IF66" s="279"/>
      <c r="IG66" s="279"/>
      <c r="IH66" s="279"/>
      <c r="II66" s="279"/>
      <c r="IJ66" s="279"/>
      <c r="IK66" s="279"/>
      <c r="IL66" s="279"/>
      <c r="IM66" s="279"/>
      <c r="IN66" s="279"/>
      <c r="IO66" s="279"/>
      <c r="IP66" s="279"/>
      <c r="IQ66" s="279"/>
      <c r="IR66" s="279"/>
      <c r="IS66" s="279"/>
      <c r="IT66" s="279"/>
      <c r="IU66" s="279"/>
      <c r="IV66" s="279"/>
      <c r="IW66" s="279"/>
      <c r="IX66" s="279"/>
      <c r="IY66" s="279"/>
    </row>
    <row r="67" spans="1:259" s="262" customFormat="1" ht="24" customHeight="1">
      <c r="A67" s="279"/>
      <c r="B67" s="279"/>
      <c r="C67" s="279"/>
      <c r="D67" s="279"/>
      <c r="E67" s="279"/>
      <c r="F67" s="279"/>
      <c r="G67" s="279"/>
      <c r="H67" s="279"/>
      <c r="I67" s="279"/>
      <c r="J67" s="279"/>
      <c r="K67" s="279"/>
      <c r="L67" s="279"/>
      <c r="M67" s="279"/>
      <c r="N67" s="279"/>
      <c r="O67" s="279"/>
      <c r="P67" s="279"/>
      <c r="Q67" s="279"/>
      <c r="R67" s="279"/>
      <c r="S67" s="279"/>
      <c r="T67" s="279"/>
      <c r="U67" s="279"/>
      <c r="V67" s="279"/>
      <c r="W67" s="279"/>
      <c r="X67" s="279"/>
      <c r="Y67" s="279"/>
      <c r="Z67" s="279"/>
      <c r="AA67" s="279"/>
      <c r="AB67" s="279"/>
      <c r="AC67" s="279"/>
      <c r="AD67" s="279"/>
      <c r="AE67" s="279"/>
      <c r="AF67" s="279"/>
      <c r="AG67" s="279"/>
      <c r="AH67" s="279"/>
      <c r="AI67" s="279"/>
      <c r="AJ67" s="279"/>
      <c r="AK67" s="279"/>
      <c r="AL67" s="279"/>
      <c r="AM67" s="279"/>
      <c r="AN67" s="279"/>
      <c r="AO67" s="279"/>
      <c r="AP67" s="279"/>
      <c r="AQ67" s="279"/>
      <c r="AR67" s="279"/>
      <c r="AS67" s="279"/>
      <c r="AT67" s="279"/>
      <c r="AU67" s="279"/>
      <c r="AV67" s="279"/>
      <c r="AW67" s="279"/>
      <c r="AX67" s="279"/>
      <c r="AY67" s="279"/>
      <c r="AZ67" s="279"/>
      <c r="BA67" s="279"/>
      <c r="BB67" s="279"/>
      <c r="BC67" s="279"/>
      <c r="BD67" s="279"/>
      <c r="BE67" s="279"/>
      <c r="BF67" s="279"/>
      <c r="BG67" s="279"/>
      <c r="BH67" s="279"/>
      <c r="BI67" s="279"/>
      <c r="BJ67" s="279"/>
      <c r="BK67" s="279"/>
      <c r="BL67" s="279"/>
      <c r="BM67" s="279"/>
      <c r="BN67" s="279"/>
      <c r="BO67" s="279"/>
      <c r="BP67" s="279"/>
      <c r="BQ67" s="279"/>
      <c r="BR67" s="279"/>
      <c r="BS67" s="279"/>
      <c r="BT67" s="279"/>
      <c r="BU67" s="279"/>
      <c r="BV67" s="279"/>
      <c r="BW67" s="279"/>
      <c r="BX67" s="279"/>
      <c r="BY67" s="279"/>
      <c r="BZ67" s="279"/>
      <c r="CA67" s="279"/>
      <c r="CB67" s="279"/>
      <c r="CC67" s="279"/>
      <c r="CD67" s="279"/>
      <c r="CE67" s="279"/>
      <c r="CF67" s="279"/>
      <c r="CG67" s="279"/>
      <c r="CH67" s="279"/>
      <c r="CI67" s="279"/>
      <c r="CJ67" s="279"/>
      <c r="CK67" s="279"/>
      <c r="CL67" s="279"/>
      <c r="CM67" s="279"/>
      <c r="CN67" s="279"/>
      <c r="CO67" s="279"/>
      <c r="CP67" s="279"/>
      <c r="CQ67" s="279"/>
      <c r="CR67" s="279"/>
      <c r="CS67" s="279"/>
      <c r="CT67" s="279"/>
      <c r="CU67" s="279"/>
      <c r="CV67" s="279"/>
      <c r="CW67" s="279"/>
      <c r="CX67" s="279"/>
      <c r="CY67" s="279"/>
      <c r="CZ67" s="279"/>
      <c r="DA67" s="279"/>
      <c r="DB67" s="279"/>
      <c r="DC67" s="279"/>
      <c r="DD67" s="279"/>
      <c r="DE67" s="279"/>
      <c r="DF67" s="279"/>
      <c r="DG67" s="279"/>
      <c r="DH67" s="279"/>
      <c r="DI67" s="279"/>
      <c r="DJ67" s="279"/>
      <c r="DK67" s="279"/>
      <c r="DL67" s="279"/>
      <c r="DM67" s="279"/>
      <c r="DN67" s="279"/>
      <c r="DO67" s="279"/>
      <c r="DP67" s="279"/>
      <c r="DQ67" s="279"/>
      <c r="DR67" s="279"/>
      <c r="DS67" s="279"/>
      <c r="DT67" s="279"/>
      <c r="DU67" s="279"/>
      <c r="DV67" s="279"/>
      <c r="DW67" s="279"/>
      <c r="DX67" s="279"/>
      <c r="DY67" s="279"/>
      <c r="DZ67" s="279"/>
      <c r="EA67" s="279"/>
      <c r="EB67" s="279"/>
      <c r="EC67" s="279"/>
      <c r="ED67" s="279"/>
      <c r="EE67" s="279"/>
      <c r="EF67" s="279"/>
      <c r="EG67" s="279"/>
      <c r="EH67" s="279"/>
      <c r="EI67" s="279"/>
      <c r="EJ67" s="279"/>
      <c r="EK67" s="279"/>
      <c r="EL67" s="279"/>
      <c r="EM67" s="279"/>
      <c r="EN67" s="279"/>
      <c r="EO67" s="279"/>
      <c r="EP67" s="279"/>
      <c r="EQ67" s="279"/>
      <c r="ER67" s="279"/>
      <c r="ES67" s="279"/>
      <c r="ET67" s="279"/>
      <c r="EU67" s="279"/>
      <c r="EV67" s="279"/>
      <c r="EW67" s="279"/>
      <c r="EX67" s="279"/>
      <c r="EY67" s="279"/>
      <c r="EZ67" s="279"/>
      <c r="FA67" s="279"/>
      <c r="FB67" s="279"/>
      <c r="FC67" s="279"/>
      <c r="FD67" s="279"/>
      <c r="FE67" s="279"/>
      <c r="FF67" s="279"/>
      <c r="FG67" s="279"/>
      <c r="FH67" s="279"/>
      <c r="FI67" s="279"/>
      <c r="FJ67" s="279"/>
      <c r="FK67" s="279"/>
      <c r="FL67" s="279"/>
      <c r="FM67" s="279"/>
      <c r="FN67" s="279"/>
      <c r="FO67" s="279"/>
      <c r="FP67" s="279"/>
      <c r="FQ67" s="279"/>
      <c r="FR67" s="279"/>
      <c r="FS67" s="279"/>
      <c r="FT67" s="279"/>
      <c r="FU67" s="279"/>
      <c r="FV67" s="279"/>
      <c r="FW67" s="279"/>
      <c r="FX67" s="279"/>
      <c r="FY67" s="279"/>
      <c r="FZ67" s="279"/>
      <c r="GA67" s="279"/>
      <c r="GB67" s="279"/>
      <c r="GC67" s="279"/>
      <c r="GD67" s="279"/>
      <c r="GE67" s="279"/>
      <c r="GF67" s="279"/>
      <c r="GG67" s="279"/>
      <c r="GH67" s="279"/>
      <c r="GI67" s="279"/>
      <c r="GJ67" s="279"/>
      <c r="GK67" s="279"/>
      <c r="GL67" s="279"/>
      <c r="GM67" s="279"/>
      <c r="GN67" s="279"/>
      <c r="GO67" s="279"/>
      <c r="GP67" s="279"/>
      <c r="GQ67" s="279"/>
      <c r="GR67" s="279"/>
      <c r="GS67" s="279"/>
      <c r="GT67" s="279"/>
      <c r="GU67" s="279"/>
      <c r="GV67" s="279"/>
      <c r="GW67" s="279"/>
      <c r="GX67" s="279"/>
      <c r="GY67" s="279"/>
      <c r="GZ67" s="279"/>
      <c r="HA67" s="279"/>
      <c r="HB67" s="279"/>
      <c r="HC67" s="279"/>
      <c r="HD67" s="279"/>
      <c r="HE67" s="279"/>
      <c r="HF67" s="279"/>
      <c r="HG67" s="279"/>
      <c r="HH67" s="279"/>
      <c r="HI67" s="279"/>
      <c r="HJ67" s="279"/>
      <c r="HK67" s="279"/>
      <c r="HL67" s="279"/>
      <c r="HM67" s="279"/>
      <c r="HN67" s="279"/>
      <c r="HO67" s="279"/>
      <c r="HP67" s="279"/>
      <c r="HQ67" s="279"/>
      <c r="HR67" s="279"/>
      <c r="HS67" s="279"/>
      <c r="HT67" s="279"/>
      <c r="HU67" s="279"/>
      <c r="HV67" s="279"/>
      <c r="HW67" s="279"/>
      <c r="HX67" s="279"/>
      <c r="HY67" s="279"/>
      <c r="HZ67" s="279"/>
      <c r="IA67" s="279"/>
      <c r="IB67" s="279"/>
      <c r="IC67" s="279"/>
      <c r="ID67" s="279"/>
      <c r="IE67" s="279"/>
      <c r="IF67" s="279"/>
      <c r="IG67" s="279"/>
      <c r="IH67" s="279"/>
      <c r="II67" s="279"/>
      <c r="IJ67" s="279"/>
      <c r="IK67" s="279"/>
      <c r="IL67" s="279"/>
      <c r="IM67" s="279"/>
      <c r="IN67" s="279"/>
      <c r="IO67" s="279"/>
      <c r="IP67" s="279"/>
      <c r="IQ67" s="279"/>
      <c r="IR67" s="279"/>
      <c r="IS67" s="279"/>
      <c r="IT67" s="279"/>
      <c r="IU67" s="279"/>
      <c r="IV67" s="279"/>
      <c r="IW67" s="279"/>
      <c r="IX67" s="279"/>
      <c r="IY67" s="279"/>
    </row>
    <row r="68" spans="1:259" s="262" customFormat="1" ht="24" customHeight="1">
      <c r="A68" s="279"/>
      <c r="B68" s="279"/>
      <c r="C68" s="279"/>
      <c r="D68" s="279"/>
      <c r="E68" s="279"/>
      <c r="F68" s="279"/>
      <c r="G68" s="279"/>
      <c r="H68" s="279"/>
      <c r="I68" s="279"/>
      <c r="J68" s="279"/>
      <c r="K68" s="279"/>
      <c r="L68" s="279"/>
      <c r="M68" s="279"/>
      <c r="N68" s="279"/>
      <c r="O68" s="279"/>
      <c r="P68" s="279"/>
      <c r="Q68" s="279"/>
      <c r="R68" s="279"/>
      <c r="S68" s="279"/>
      <c r="T68" s="279"/>
      <c r="U68" s="279"/>
      <c r="V68" s="279"/>
      <c r="W68" s="279"/>
      <c r="X68" s="279"/>
      <c r="Y68" s="279"/>
      <c r="Z68" s="279"/>
      <c r="AA68" s="279"/>
      <c r="AB68" s="279"/>
      <c r="AC68" s="279"/>
      <c r="AD68" s="279"/>
      <c r="AE68" s="279"/>
      <c r="AF68" s="279"/>
      <c r="AG68" s="279"/>
      <c r="AH68" s="279"/>
      <c r="AI68" s="279"/>
      <c r="AJ68" s="279"/>
      <c r="AK68" s="279"/>
      <c r="AL68" s="279"/>
      <c r="AM68" s="279"/>
      <c r="AN68" s="279"/>
      <c r="AO68" s="279"/>
      <c r="AP68" s="279"/>
      <c r="AQ68" s="279"/>
      <c r="AR68" s="279"/>
      <c r="AS68" s="279"/>
      <c r="AT68" s="279"/>
      <c r="AU68" s="279"/>
      <c r="AV68" s="279"/>
      <c r="AW68" s="279"/>
      <c r="AX68" s="279"/>
      <c r="AY68" s="279"/>
      <c r="AZ68" s="279"/>
      <c r="BA68" s="279"/>
      <c r="BB68" s="279"/>
      <c r="BC68" s="279"/>
      <c r="BD68" s="279"/>
      <c r="BE68" s="279"/>
      <c r="BF68" s="279"/>
      <c r="BG68" s="279"/>
      <c r="BH68" s="279"/>
      <c r="BI68" s="279"/>
      <c r="BJ68" s="279"/>
      <c r="BK68" s="279"/>
      <c r="BL68" s="279"/>
      <c r="BM68" s="279"/>
      <c r="BN68" s="279"/>
      <c r="BO68" s="279"/>
      <c r="BP68" s="279"/>
      <c r="BQ68" s="279"/>
      <c r="BR68" s="279"/>
      <c r="BS68" s="279"/>
      <c r="BT68" s="279"/>
      <c r="BU68" s="279"/>
      <c r="BV68" s="279"/>
      <c r="BW68" s="279"/>
      <c r="BX68" s="279"/>
      <c r="BY68" s="279"/>
      <c r="BZ68" s="279"/>
      <c r="CA68" s="279"/>
      <c r="CB68" s="279"/>
      <c r="CC68" s="279"/>
      <c r="CD68" s="279"/>
      <c r="CE68" s="279"/>
      <c r="CF68" s="279"/>
      <c r="CG68" s="279"/>
      <c r="CH68" s="279"/>
      <c r="CI68" s="279"/>
      <c r="CJ68" s="279"/>
      <c r="CK68" s="279"/>
      <c r="CL68" s="279"/>
      <c r="CM68" s="279"/>
      <c r="CN68" s="279"/>
      <c r="CO68" s="279"/>
      <c r="CP68" s="279"/>
      <c r="CQ68" s="279"/>
      <c r="CR68" s="279"/>
      <c r="CS68" s="279"/>
      <c r="CT68" s="279"/>
      <c r="CU68" s="279"/>
      <c r="CV68" s="279"/>
      <c r="CW68" s="279"/>
      <c r="CX68" s="279"/>
      <c r="CY68" s="279"/>
      <c r="CZ68" s="279"/>
      <c r="DA68" s="279"/>
      <c r="DB68" s="279"/>
      <c r="DC68" s="279"/>
      <c r="DD68" s="279"/>
      <c r="DE68" s="279"/>
      <c r="DF68" s="279"/>
      <c r="DG68" s="279"/>
      <c r="DH68" s="279"/>
      <c r="DI68" s="279"/>
      <c r="DJ68" s="279"/>
      <c r="DK68" s="279"/>
      <c r="DL68" s="279"/>
      <c r="DM68" s="279"/>
      <c r="DN68" s="279"/>
      <c r="DO68" s="279"/>
      <c r="DP68" s="279"/>
      <c r="DQ68" s="279"/>
      <c r="DR68" s="279"/>
      <c r="DS68" s="279"/>
      <c r="DT68" s="279"/>
      <c r="DU68" s="279"/>
      <c r="DV68" s="279"/>
      <c r="DW68" s="279"/>
      <c r="DX68" s="279"/>
      <c r="DY68" s="279"/>
      <c r="DZ68" s="279"/>
      <c r="EA68" s="279"/>
      <c r="EB68" s="279"/>
      <c r="EC68" s="279"/>
      <c r="ED68" s="279"/>
      <c r="EE68" s="279"/>
      <c r="EF68" s="279"/>
      <c r="EG68" s="279"/>
      <c r="EH68" s="279"/>
      <c r="EI68" s="279"/>
      <c r="EJ68" s="279"/>
      <c r="EK68" s="279"/>
      <c r="EL68" s="279"/>
      <c r="EM68" s="279"/>
      <c r="EN68" s="279"/>
      <c r="EO68" s="279"/>
      <c r="EP68" s="279"/>
      <c r="EQ68" s="279"/>
      <c r="ER68" s="279"/>
      <c r="ES68" s="279"/>
      <c r="ET68" s="279"/>
      <c r="EU68" s="279"/>
      <c r="EV68" s="279"/>
      <c r="EW68" s="279"/>
      <c r="EX68" s="279"/>
      <c r="EY68" s="279"/>
      <c r="EZ68" s="279"/>
      <c r="FA68" s="279"/>
      <c r="FB68" s="279"/>
      <c r="FC68" s="279"/>
      <c r="FD68" s="279"/>
      <c r="FE68" s="279"/>
      <c r="FF68" s="279"/>
      <c r="FG68" s="279"/>
      <c r="FH68" s="279"/>
      <c r="FI68" s="279"/>
      <c r="FJ68" s="279"/>
      <c r="FK68" s="279"/>
      <c r="FL68" s="279"/>
      <c r="FM68" s="279"/>
      <c r="FN68" s="279"/>
      <c r="FO68" s="279"/>
      <c r="FP68" s="279"/>
      <c r="FQ68" s="279"/>
      <c r="FR68" s="279"/>
      <c r="FS68" s="279"/>
      <c r="FT68" s="279"/>
      <c r="FU68" s="279"/>
      <c r="FV68" s="279"/>
      <c r="FW68" s="279"/>
      <c r="FX68" s="279"/>
      <c r="FY68" s="279"/>
      <c r="FZ68" s="279"/>
      <c r="GA68" s="279"/>
      <c r="GB68" s="279"/>
      <c r="GC68" s="279"/>
      <c r="GD68" s="279"/>
      <c r="GE68" s="279"/>
      <c r="GF68" s="279"/>
      <c r="GG68" s="279"/>
      <c r="GH68" s="279"/>
      <c r="GI68" s="279"/>
      <c r="GJ68" s="279"/>
      <c r="GK68" s="279"/>
      <c r="GL68" s="279"/>
      <c r="GM68" s="279"/>
      <c r="GN68" s="279"/>
      <c r="GO68" s="279"/>
      <c r="GP68" s="279"/>
      <c r="GQ68" s="279"/>
      <c r="GR68" s="279"/>
      <c r="GS68" s="279"/>
      <c r="GT68" s="279"/>
      <c r="GU68" s="279"/>
      <c r="GV68" s="279"/>
      <c r="GW68" s="279"/>
      <c r="GX68" s="279"/>
      <c r="GY68" s="279"/>
      <c r="GZ68" s="279"/>
      <c r="HA68" s="279"/>
      <c r="HB68" s="279"/>
      <c r="HC68" s="279"/>
      <c r="HD68" s="279"/>
      <c r="HE68" s="279"/>
      <c r="HF68" s="279"/>
      <c r="HG68" s="279"/>
      <c r="HH68" s="279"/>
      <c r="HI68" s="279"/>
      <c r="HJ68" s="279"/>
      <c r="HK68" s="279"/>
      <c r="HL68" s="279"/>
      <c r="HM68" s="279"/>
      <c r="HN68" s="279"/>
      <c r="HO68" s="279"/>
      <c r="HP68" s="279"/>
      <c r="HQ68" s="279"/>
      <c r="HR68" s="279"/>
      <c r="HS68" s="279"/>
      <c r="HT68" s="279"/>
      <c r="HU68" s="279"/>
      <c r="HV68" s="279"/>
      <c r="HW68" s="279"/>
      <c r="HX68" s="279"/>
      <c r="HY68" s="279"/>
      <c r="HZ68" s="279"/>
      <c r="IA68" s="279"/>
      <c r="IB68" s="279"/>
      <c r="IC68" s="279"/>
      <c r="ID68" s="279"/>
      <c r="IE68" s="279"/>
      <c r="IF68" s="279"/>
      <c r="IG68" s="279"/>
      <c r="IH68" s="279"/>
      <c r="II68" s="279"/>
      <c r="IJ68" s="279"/>
      <c r="IK68" s="279"/>
      <c r="IL68" s="279"/>
      <c r="IM68" s="279"/>
      <c r="IN68" s="279"/>
      <c r="IO68" s="279"/>
      <c r="IP68" s="279"/>
      <c r="IQ68" s="279"/>
      <c r="IR68" s="279"/>
      <c r="IS68" s="279"/>
      <c r="IT68" s="279"/>
      <c r="IU68" s="279"/>
      <c r="IV68" s="279"/>
      <c r="IW68" s="279"/>
      <c r="IX68" s="279"/>
      <c r="IY68" s="279"/>
    </row>
    <row r="69" spans="1:259" s="262" customFormat="1" ht="24" customHeight="1">
      <c r="A69" s="279"/>
      <c r="B69" s="279"/>
      <c r="C69" s="279"/>
      <c r="D69" s="279"/>
      <c r="E69" s="279"/>
      <c r="F69" s="279"/>
      <c r="G69" s="279"/>
      <c r="H69" s="279"/>
      <c r="I69" s="279"/>
      <c r="J69" s="279"/>
      <c r="K69" s="279"/>
      <c r="L69" s="279"/>
      <c r="M69" s="279"/>
      <c r="N69" s="279"/>
      <c r="O69" s="279"/>
      <c r="P69" s="279"/>
      <c r="Q69" s="279"/>
      <c r="R69" s="279"/>
      <c r="S69" s="279"/>
      <c r="T69" s="279"/>
      <c r="U69" s="279"/>
      <c r="V69" s="279"/>
      <c r="W69" s="279"/>
      <c r="X69" s="279"/>
      <c r="Y69" s="279"/>
      <c r="Z69" s="279"/>
      <c r="AA69" s="279"/>
      <c r="AB69" s="279"/>
      <c r="AC69" s="279"/>
      <c r="AD69" s="279"/>
      <c r="AE69" s="279"/>
      <c r="AF69" s="279"/>
      <c r="AG69" s="279"/>
      <c r="AH69" s="279"/>
      <c r="AI69" s="279"/>
      <c r="AJ69" s="279"/>
      <c r="AK69" s="279"/>
      <c r="AL69" s="279"/>
      <c r="AM69" s="279"/>
      <c r="AN69" s="279"/>
      <c r="AO69" s="279"/>
      <c r="AP69" s="279"/>
      <c r="AQ69" s="279"/>
      <c r="AR69" s="279"/>
      <c r="AS69" s="279"/>
      <c r="AT69" s="279"/>
      <c r="AU69" s="279"/>
      <c r="AV69" s="279"/>
      <c r="AW69" s="279"/>
      <c r="AX69" s="279"/>
      <c r="AY69" s="279"/>
      <c r="AZ69" s="279"/>
      <c r="BA69" s="279"/>
      <c r="BB69" s="279"/>
      <c r="BC69" s="279"/>
      <c r="BD69" s="279"/>
      <c r="BE69" s="279"/>
      <c r="BF69" s="279"/>
      <c r="BG69" s="279"/>
      <c r="BH69" s="279"/>
      <c r="BI69" s="279"/>
      <c r="BJ69" s="279"/>
      <c r="BK69" s="279"/>
      <c r="BL69" s="279"/>
      <c r="BM69" s="279"/>
      <c r="BN69" s="279"/>
      <c r="BO69" s="279"/>
      <c r="BP69" s="279"/>
      <c r="BQ69" s="279"/>
      <c r="BR69" s="279"/>
      <c r="BS69" s="279"/>
      <c r="BT69" s="279"/>
      <c r="BU69" s="279"/>
      <c r="BV69" s="279"/>
      <c r="BW69" s="279"/>
      <c r="BX69" s="279"/>
      <c r="BY69" s="279"/>
      <c r="BZ69" s="279"/>
      <c r="CA69" s="279"/>
      <c r="CB69" s="279"/>
      <c r="CC69" s="279"/>
      <c r="CD69" s="279"/>
      <c r="CE69" s="279"/>
      <c r="CF69" s="279"/>
      <c r="CG69" s="279"/>
      <c r="CH69" s="279"/>
      <c r="CI69" s="279"/>
      <c r="CJ69" s="279"/>
      <c r="CK69" s="279"/>
      <c r="CL69" s="279"/>
      <c r="CM69" s="279"/>
      <c r="CN69" s="279"/>
      <c r="CO69" s="279"/>
      <c r="CP69" s="279"/>
      <c r="CQ69" s="279"/>
      <c r="CR69" s="279"/>
      <c r="CS69" s="279"/>
      <c r="CT69" s="279"/>
      <c r="CU69" s="279"/>
      <c r="CV69" s="279"/>
      <c r="CW69" s="279"/>
      <c r="CX69" s="279"/>
      <c r="CY69" s="279"/>
      <c r="CZ69" s="279"/>
      <c r="DA69" s="279"/>
      <c r="DB69" s="279"/>
      <c r="DC69" s="279"/>
      <c r="DD69" s="279"/>
      <c r="DE69" s="279"/>
      <c r="DF69" s="279"/>
      <c r="DG69" s="279"/>
      <c r="DH69" s="279"/>
      <c r="DI69" s="279"/>
      <c r="DJ69" s="279"/>
      <c r="DK69" s="279"/>
      <c r="DL69" s="279"/>
      <c r="DM69" s="279"/>
      <c r="DN69" s="279"/>
      <c r="DO69" s="279"/>
      <c r="DP69" s="279"/>
      <c r="DQ69" s="279"/>
      <c r="DR69" s="279"/>
      <c r="DS69" s="279"/>
      <c r="DT69" s="279"/>
      <c r="DU69" s="279"/>
      <c r="DV69" s="279"/>
      <c r="DW69" s="279"/>
      <c r="DX69" s="279"/>
      <c r="DY69" s="279"/>
      <c r="DZ69" s="279"/>
      <c r="EA69" s="279"/>
      <c r="EB69" s="279"/>
      <c r="EC69" s="279"/>
      <c r="ED69" s="279"/>
      <c r="EE69" s="279"/>
      <c r="EF69" s="279"/>
      <c r="EG69" s="279"/>
      <c r="EH69" s="279"/>
      <c r="EI69" s="279"/>
      <c r="EJ69" s="279"/>
      <c r="EK69" s="279"/>
      <c r="EL69" s="279"/>
      <c r="EM69" s="279"/>
      <c r="EN69" s="279"/>
      <c r="EO69" s="279"/>
      <c r="EP69" s="279"/>
      <c r="EQ69" s="279"/>
      <c r="ER69" s="279"/>
      <c r="ES69" s="279"/>
      <c r="ET69" s="279"/>
      <c r="EU69" s="279"/>
      <c r="EV69" s="279"/>
      <c r="EW69" s="279"/>
      <c r="EX69" s="279"/>
      <c r="EY69" s="279"/>
      <c r="EZ69" s="279"/>
      <c r="FA69" s="279"/>
      <c r="FB69" s="279"/>
      <c r="FC69" s="279"/>
      <c r="FD69" s="279"/>
      <c r="FE69" s="279"/>
      <c r="FF69" s="279"/>
      <c r="FG69" s="279"/>
      <c r="FH69" s="279"/>
      <c r="FI69" s="279"/>
      <c r="FJ69" s="279"/>
      <c r="FK69" s="279"/>
      <c r="FL69" s="279"/>
      <c r="FM69" s="279"/>
      <c r="FN69" s="279"/>
      <c r="FO69" s="279"/>
      <c r="FP69" s="279"/>
      <c r="FQ69" s="279"/>
      <c r="FR69" s="279"/>
      <c r="FS69" s="279"/>
      <c r="FT69" s="279"/>
      <c r="FU69" s="279"/>
      <c r="FV69" s="279"/>
      <c r="FW69" s="279"/>
      <c r="FX69" s="279"/>
      <c r="FY69" s="279"/>
      <c r="FZ69" s="279"/>
      <c r="GA69" s="279"/>
      <c r="GB69" s="279"/>
      <c r="GC69" s="279"/>
      <c r="GD69" s="279"/>
      <c r="GE69" s="279"/>
      <c r="GF69" s="279"/>
      <c r="GG69" s="279"/>
      <c r="GH69" s="279"/>
      <c r="GI69" s="279"/>
      <c r="GJ69" s="279"/>
      <c r="GK69" s="279"/>
      <c r="GL69" s="279"/>
      <c r="GM69" s="279"/>
      <c r="GN69" s="279"/>
      <c r="GO69" s="279"/>
      <c r="GP69" s="279"/>
      <c r="GQ69" s="279"/>
      <c r="GR69" s="279"/>
      <c r="GS69" s="279"/>
      <c r="GT69" s="279"/>
      <c r="GU69" s="279"/>
      <c r="GV69" s="279"/>
      <c r="GW69" s="279"/>
      <c r="GX69" s="279"/>
      <c r="GY69" s="279"/>
      <c r="GZ69" s="279"/>
      <c r="HA69" s="279"/>
      <c r="HB69" s="279"/>
      <c r="HC69" s="279"/>
      <c r="HD69" s="279"/>
      <c r="HE69" s="279"/>
      <c r="HF69" s="279"/>
      <c r="HG69" s="279"/>
      <c r="HH69" s="279"/>
      <c r="HI69" s="279"/>
      <c r="HJ69" s="279"/>
      <c r="HK69" s="279"/>
      <c r="HL69" s="279"/>
      <c r="HM69" s="279"/>
      <c r="HN69" s="279"/>
      <c r="HO69" s="279"/>
      <c r="HP69" s="279"/>
      <c r="HQ69" s="279"/>
      <c r="HR69" s="279"/>
      <c r="HS69" s="279"/>
      <c r="HT69" s="279"/>
      <c r="HU69" s="279"/>
      <c r="HV69" s="279"/>
      <c r="HW69" s="279"/>
      <c r="HX69" s="279"/>
      <c r="HY69" s="279"/>
      <c r="HZ69" s="279"/>
      <c r="IA69" s="279"/>
      <c r="IB69" s="279"/>
      <c r="IC69" s="279"/>
      <c r="ID69" s="279"/>
      <c r="IE69" s="279"/>
      <c r="IF69" s="279"/>
      <c r="IG69" s="279"/>
      <c r="IH69" s="279"/>
      <c r="II69" s="279"/>
      <c r="IJ69" s="279"/>
      <c r="IK69" s="279"/>
      <c r="IL69" s="279"/>
      <c r="IM69" s="279"/>
      <c r="IN69" s="279"/>
      <c r="IO69" s="279"/>
      <c r="IP69" s="279"/>
      <c r="IQ69" s="279"/>
      <c r="IR69" s="279"/>
      <c r="IS69" s="279"/>
      <c r="IT69" s="279"/>
      <c r="IU69" s="279"/>
      <c r="IV69" s="279"/>
      <c r="IW69" s="279"/>
      <c r="IX69" s="279"/>
      <c r="IY69" s="279"/>
    </row>
    <row r="70" spans="1:259" s="262" customFormat="1" ht="24" customHeight="1">
      <c r="A70" s="279"/>
      <c r="B70" s="279"/>
      <c r="C70" s="279"/>
      <c r="D70" s="279"/>
      <c r="E70" s="279"/>
      <c r="F70" s="279"/>
      <c r="G70" s="279"/>
      <c r="H70" s="279"/>
      <c r="I70" s="279"/>
      <c r="J70" s="279"/>
      <c r="K70" s="279"/>
      <c r="L70" s="279"/>
      <c r="M70" s="279"/>
      <c r="N70" s="279"/>
      <c r="O70" s="279"/>
      <c r="P70" s="279"/>
      <c r="Q70" s="279"/>
      <c r="R70" s="279"/>
      <c r="S70" s="279"/>
      <c r="T70" s="279"/>
      <c r="U70" s="279"/>
      <c r="V70" s="279"/>
      <c r="W70" s="279"/>
      <c r="X70" s="279"/>
      <c r="Y70" s="279"/>
      <c r="Z70" s="279"/>
      <c r="AA70" s="279"/>
      <c r="AB70" s="279"/>
      <c r="AC70" s="279"/>
      <c r="AD70" s="279"/>
      <c r="AE70" s="279"/>
      <c r="AF70" s="279"/>
      <c r="AG70" s="279"/>
      <c r="AH70" s="279"/>
      <c r="AI70" s="279"/>
      <c r="AJ70" s="279"/>
      <c r="AK70" s="279"/>
      <c r="AL70" s="279"/>
      <c r="AM70" s="279"/>
      <c r="AN70" s="279"/>
      <c r="AO70" s="279"/>
      <c r="AP70" s="279"/>
      <c r="AQ70" s="279"/>
      <c r="AR70" s="279"/>
      <c r="AS70" s="279"/>
      <c r="AT70" s="279"/>
      <c r="AU70" s="279"/>
      <c r="AV70" s="279"/>
      <c r="AW70" s="279"/>
      <c r="AX70" s="279"/>
      <c r="AY70" s="279"/>
      <c r="AZ70" s="279"/>
      <c r="BA70" s="279"/>
      <c r="BB70" s="279"/>
      <c r="BC70" s="279"/>
      <c r="BD70" s="279"/>
      <c r="BE70" s="279"/>
      <c r="BF70" s="279"/>
      <c r="BG70" s="279"/>
      <c r="BH70" s="279"/>
      <c r="BI70" s="279"/>
      <c r="BJ70" s="279"/>
      <c r="BK70" s="279"/>
      <c r="BL70" s="279"/>
      <c r="BM70" s="279"/>
      <c r="BN70" s="279"/>
      <c r="BO70" s="279"/>
      <c r="BP70" s="279"/>
      <c r="BQ70" s="279"/>
      <c r="BR70" s="279"/>
      <c r="BS70" s="279"/>
      <c r="BT70" s="279"/>
      <c r="BU70" s="279"/>
      <c r="BV70" s="279"/>
      <c r="BW70" s="279"/>
      <c r="BX70" s="279"/>
      <c r="BY70" s="279"/>
      <c r="BZ70" s="279"/>
      <c r="CA70" s="279"/>
      <c r="CB70" s="279"/>
      <c r="CC70" s="279"/>
      <c r="CD70" s="279"/>
      <c r="CE70" s="279"/>
      <c r="CF70" s="279"/>
      <c r="CG70" s="279"/>
      <c r="CH70" s="279"/>
      <c r="CI70" s="279"/>
      <c r="CJ70" s="279"/>
      <c r="CK70" s="279"/>
      <c r="CL70" s="279"/>
      <c r="CM70" s="279"/>
      <c r="CN70" s="279"/>
      <c r="CO70" s="279"/>
      <c r="CP70" s="279"/>
      <c r="CQ70" s="279"/>
      <c r="CR70" s="279"/>
      <c r="CS70" s="279"/>
      <c r="CT70" s="279"/>
      <c r="CU70" s="279"/>
      <c r="CV70" s="279"/>
      <c r="CW70" s="279"/>
      <c r="CX70" s="279"/>
      <c r="CY70" s="279"/>
      <c r="CZ70" s="279"/>
      <c r="DA70" s="279"/>
      <c r="DB70" s="279"/>
      <c r="DC70" s="279"/>
      <c r="DD70" s="279"/>
      <c r="DE70" s="279"/>
      <c r="DF70" s="279"/>
      <c r="DG70" s="279"/>
      <c r="DH70" s="279"/>
      <c r="DI70" s="279"/>
      <c r="DJ70" s="279"/>
      <c r="DK70" s="279"/>
      <c r="DL70" s="279"/>
      <c r="DM70" s="279"/>
      <c r="DN70" s="279"/>
      <c r="DO70" s="279"/>
      <c r="DP70" s="279"/>
      <c r="DQ70" s="279"/>
      <c r="DR70" s="279"/>
      <c r="DS70" s="279"/>
      <c r="DT70" s="279"/>
      <c r="DU70" s="279"/>
      <c r="DV70" s="279"/>
      <c r="DW70" s="279"/>
      <c r="DX70" s="279"/>
      <c r="DY70" s="279"/>
      <c r="DZ70" s="279"/>
      <c r="EA70" s="279"/>
      <c r="EB70" s="279"/>
      <c r="EC70" s="279"/>
      <c r="ED70" s="279"/>
      <c r="EE70" s="279"/>
      <c r="EF70" s="279"/>
      <c r="EG70" s="279"/>
      <c r="EH70" s="279"/>
      <c r="EI70" s="279"/>
      <c r="EJ70" s="279"/>
      <c r="EK70" s="279"/>
      <c r="EL70" s="279"/>
      <c r="EM70" s="279"/>
      <c r="EN70" s="279"/>
      <c r="EO70" s="279"/>
      <c r="EP70" s="279"/>
      <c r="EQ70" s="279"/>
      <c r="ER70" s="279"/>
      <c r="ES70" s="279"/>
      <c r="ET70" s="279"/>
      <c r="EU70" s="279"/>
      <c r="EV70" s="279"/>
      <c r="EW70" s="279"/>
      <c r="EX70" s="279"/>
      <c r="EY70" s="279"/>
      <c r="EZ70" s="279"/>
      <c r="FA70" s="279"/>
      <c r="FB70" s="279"/>
      <c r="FC70" s="279"/>
      <c r="FD70" s="279"/>
      <c r="FE70" s="279"/>
      <c r="FF70" s="279"/>
      <c r="FG70" s="279"/>
      <c r="FH70" s="279"/>
      <c r="FI70" s="279"/>
      <c r="FJ70" s="279"/>
      <c r="FK70" s="279"/>
      <c r="FL70" s="279"/>
      <c r="FM70" s="279"/>
      <c r="FN70" s="279"/>
      <c r="FO70" s="279"/>
      <c r="FP70" s="279"/>
      <c r="FQ70" s="279"/>
      <c r="FR70" s="279"/>
      <c r="FS70" s="279"/>
      <c r="FT70" s="279"/>
      <c r="FU70" s="279"/>
      <c r="FV70" s="279"/>
      <c r="FW70" s="279"/>
      <c r="FX70" s="279"/>
      <c r="FY70" s="279"/>
      <c r="FZ70" s="279"/>
      <c r="GA70" s="279"/>
      <c r="GB70" s="279"/>
      <c r="GC70" s="279"/>
      <c r="GD70" s="279"/>
      <c r="GE70" s="279"/>
      <c r="GF70" s="279"/>
      <c r="GG70" s="279"/>
      <c r="GH70" s="279"/>
      <c r="GI70" s="279"/>
      <c r="GJ70" s="279"/>
      <c r="GK70" s="279"/>
      <c r="GL70" s="279"/>
      <c r="GM70" s="279"/>
      <c r="GN70" s="279"/>
      <c r="GO70" s="279"/>
      <c r="GP70" s="279"/>
      <c r="GQ70" s="279"/>
      <c r="GR70" s="279"/>
      <c r="GS70" s="279"/>
      <c r="GT70" s="279"/>
      <c r="GU70" s="279"/>
      <c r="GV70" s="279"/>
      <c r="GW70" s="279"/>
      <c r="GX70" s="279"/>
      <c r="GY70" s="279"/>
      <c r="GZ70" s="279"/>
      <c r="HA70" s="279"/>
      <c r="HB70" s="279"/>
      <c r="HC70" s="279"/>
      <c r="HD70" s="279"/>
      <c r="HE70" s="279"/>
      <c r="HF70" s="279"/>
      <c r="HG70" s="279"/>
      <c r="HH70" s="279"/>
      <c r="HI70" s="279"/>
      <c r="HJ70" s="279"/>
      <c r="HK70" s="279"/>
      <c r="HL70" s="279"/>
      <c r="HM70" s="279"/>
      <c r="HN70" s="279"/>
      <c r="HO70" s="279"/>
      <c r="HP70" s="279"/>
      <c r="HQ70" s="279"/>
      <c r="HR70" s="279"/>
      <c r="HS70" s="279"/>
      <c r="HT70" s="279"/>
      <c r="HU70" s="279"/>
      <c r="HV70" s="279"/>
      <c r="HW70" s="279"/>
      <c r="HX70" s="279"/>
      <c r="HY70" s="279"/>
      <c r="HZ70" s="279"/>
      <c r="IA70" s="279"/>
      <c r="IB70" s="279"/>
      <c r="IC70" s="279"/>
      <c r="ID70" s="279"/>
      <c r="IE70" s="279"/>
      <c r="IF70" s="279"/>
      <c r="IG70" s="279"/>
      <c r="IH70" s="279"/>
      <c r="II70" s="279"/>
      <c r="IJ70" s="279"/>
      <c r="IK70" s="279"/>
      <c r="IL70" s="279"/>
      <c r="IM70" s="279"/>
      <c r="IN70" s="279"/>
      <c r="IO70" s="279"/>
      <c r="IP70" s="279"/>
      <c r="IQ70" s="279"/>
      <c r="IR70" s="279"/>
      <c r="IS70" s="279"/>
      <c r="IT70" s="279"/>
      <c r="IU70" s="279"/>
      <c r="IV70" s="279"/>
      <c r="IW70" s="279"/>
      <c r="IX70" s="279"/>
      <c r="IY70" s="279"/>
    </row>
    <row r="71" spans="1:259" s="262" customFormat="1" ht="24" customHeight="1">
      <c r="A71" s="279"/>
      <c r="B71" s="279"/>
      <c r="C71" s="279"/>
      <c r="D71" s="279"/>
      <c r="E71" s="279"/>
      <c r="F71" s="279"/>
      <c r="G71" s="279"/>
      <c r="H71" s="279"/>
      <c r="I71" s="279"/>
      <c r="J71" s="279"/>
      <c r="K71" s="279"/>
      <c r="L71" s="279"/>
      <c r="M71" s="279"/>
      <c r="N71" s="279"/>
      <c r="O71" s="279"/>
      <c r="P71" s="279"/>
      <c r="Q71" s="279"/>
      <c r="R71" s="279"/>
      <c r="S71" s="279"/>
      <c r="T71" s="279"/>
      <c r="U71" s="279"/>
      <c r="V71" s="279"/>
      <c r="W71" s="279"/>
      <c r="X71" s="279"/>
      <c r="Y71" s="279"/>
      <c r="Z71" s="279"/>
      <c r="AA71" s="279"/>
      <c r="AB71" s="279"/>
      <c r="AC71" s="279"/>
      <c r="AD71" s="279"/>
      <c r="AE71" s="279"/>
      <c r="AF71" s="279"/>
      <c r="AG71" s="279"/>
      <c r="AH71" s="279"/>
      <c r="AI71" s="279"/>
      <c r="AJ71" s="279"/>
      <c r="AK71" s="279"/>
      <c r="AL71" s="279"/>
      <c r="AM71" s="279"/>
      <c r="AN71" s="279"/>
      <c r="AO71" s="279"/>
      <c r="AP71" s="279"/>
      <c r="AQ71" s="279"/>
      <c r="AR71" s="279"/>
      <c r="AS71" s="279"/>
      <c r="AT71" s="279"/>
      <c r="AU71" s="279"/>
      <c r="AV71" s="279"/>
      <c r="AW71" s="279"/>
      <c r="AX71" s="279"/>
      <c r="AY71" s="279"/>
      <c r="AZ71" s="279"/>
      <c r="BA71" s="279"/>
      <c r="BB71" s="279"/>
      <c r="BC71" s="279"/>
      <c r="BD71" s="279"/>
      <c r="BE71" s="279"/>
      <c r="BF71" s="279"/>
      <c r="BG71" s="279"/>
      <c r="BH71" s="279"/>
      <c r="BI71" s="279"/>
      <c r="BJ71" s="279"/>
      <c r="BK71" s="279"/>
      <c r="BL71" s="279"/>
      <c r="BM71" s="279"/>
      <c r="BN71" s="279"/>
      <c r="BO71" s="279"/>
      <c r="BP71" s="279"/>
      <c r="BQ71" s="279"/>
      <c r="BR71" s="279"/>
      <c r="BS71" s="279"/>
      <c r="BT71" s="279"/>
      <c r="BU71" s="279"/>
      <c r="BV71" s="279"/>
      <c r="BW71" s="279"/>
      <c r="BX71" s="279"/>
      <c r="BY71" s="279"/>
      <c r="BZ71" s="279"/>
      <c r="CA71" s="279"/>
      <c r="CB71" s="279"/>
      <c r="CC71" s="279"/>
      <c r="CD71" s="279"/>
      <c r="CE71" s="279"/>
      <c r="CF71" s="279"/>
      <c r="CG71" s="279"/>
      <c r="CH71" s="279"/>
      <c r="CI71" s="279"/>
      <c r="CJ71" s="279"/>
      <c r="CK71" s="279"/>
      <c r="CL71" s="279"/>
      <c r="CM71" s="279"/>
      <c r="CN71" s="279"/>
      <c r="CO71" s="279"/>
      <c r="CP71" s="279"/>
      <c r="CQ71" s="279"/>
      <c r="CR71" s="279"/>
      <c r="CS71" s="279"/>
      <c r="CT71" s="279"/>
      <c r="CU71" s="279"/>
      <c r="CV71" s="279"/>
      <c r="CW71" s="279"/>
      <c r="CX71" s="279"/>
      <c r="CY71" s="279"/>
      <c r="CZ71" s="279"/>
      <c r="DA71" s="279"/>
      <c r="DB71" s="279"/>
      <c r="DC71" s="279"/>
      <c r="DD71" s="279"/>
      <c r="DE71" s="279"/>
      <c r="DF71" s="279"/>
      <c r="DG71" s="279"/>
      <c r="DH71" s="279"/>
      <c r="DI71" s="279"/>
      <c r="DJ71" s="279"/>
      <c r="DK71" s="279"/>
      <c r="DL71" s="279"/>
      <c r="DM71" s="279"/>
      <c r="DN71" s="279"/>
      <c r="DO71" s="279"/>
      <c r="DP71" s="279"/>
      <c r="DQ71" s="279"/>
      <c r="DR71" s="279"/>
      <c r="DS71" s="279"/>
      <c r="DT71" s="279"/>
      <c r="DU71" s="279"/>
      <c r="DV71" s="279"/>
      <c r="DW71" s="279"/>
      <c r="DX71" s="279"/>
      <c r="DY71" s="279"/>
      <c r="DZ71" s="279"/>
      <c r="EA71" s="279"/>
      <c r="EB71" s="279"/>
      <c r="EC71" s="279"/>
      <c r="ED71" s="279"/>
      <c r="EE71" s="279"/>
      <c r="EF71" s="279"/>
      <c r="EG71" s="279"/>
      <c r="EH71" s="279"/>
      <c r="EI71" s="279"/>
      <c r="EJ71" s="279"/>
      <c r="EK71" s="279"/>
      <c r="EL71" s="279"/>
      <c r="EM71" s="279"/>
      <c r="EN71" s="279"/>
      <c r="EO71" s="279"/>
      <c r="EP71" s="279"/>
      <c r="EQ71" s="279"/>
      <c r="ER71" s="279"/>
      <c r="ES71" s="279"/>
      <c r="ET71" s="279"/>
      <c r="EU71" s="279"/>
      <c r="EV71" s="279"/>
      <c r="EW71" s="279"/>
      <c r="EX71" s="279"/>
      <c r="EY71" s="279"/>
      <c r="EZ71" s="279"/>
      <c r="FA71" s="279"/>
      <c r="FB71" s="279"/>
      <c r="FC71" s="279"/>
      <c r="FD71" s="279"/>
      <c r="FE71" s="279"/>
      <c r="FF71" s="279"/>
      <c r="FG71" s="279"/>
      <c r="FH71" s="279"/>
      <c r="FI71" s="279"/>
      <c r="FJ71" s="279"/>
      <c r="FK71" s="279"/>
      <c r="FL71" s="279"/>
      <c r="FM71" s="279"/>
      <c r="FN71" s="279"/>
      <c r="FO71" s="279"/>
      <c r="FP71" s="279"/>
      <c r="FQ71" s="279"/>
      <c r="FR71" s="279"/>
      <c r="FS71" s="279"/>
      <c r="FT71" s="279"/>
      <c r="FU71" s="279"/>
      <c r="FV71" s="279"/>
      <c r="FW71" s="279"/>
      <c r="FX71" s="279"/>
      <c r="FY71" s="279"/>
      <c r="FZ71" s="279"/>
      <c r="GA71" s="279"/>
      <c r="GB71" s="279"/>
      <c r="GC71" s="279"/>
      <c r="GD71" s="279"/>
      <c r="GE71" s="279"/>
      <c r="GF71" s="279"/>
      <c r="GG71" s="279"/>
      <c r="GH71" s="279"/>
      <c r="GI71" s="279"/>
      <c r="GJ71" s="279"/>
      <c r="GK71" s="279"/>
      <c r="GL71" s="279"/>
      <c r="GM71" s="279"/>
      <c r="GN71" s="279"/>
      <c r="GO71" s="279"/>
      <c r="GP71" s="279"/>
      <c r="GQ71" s="279"/>
      <c r="GR71" s="279"/>
      <c r="GS71" s="279"/>
      <c r="GT71" s="279"/>
      <c r="GU71" s="279"/>
      <c r="GV71" s="279"/>
      <c r="GW71" s="279"/>
      <c r="GX71" s="279"/>
      <c r="GY71" s="279"/>
      <c r="GZ71" s="279"/>
      <c r="HA71" s="279"/>
      <c r="HB71" s="279"/>
      <c r="HC71" s="279"/>
      <c r="HD71" s="279"/>
      <c r="HE71" s="279"/>
      <c r="HF71" s="279"/>
      <c r="HG71" s="279"/>
      <c r="HH71" s="279"/>
      <c r="HI71" s="279"/>
      <c r="HJ71" s="279"/>
      <c r="HK71" s="279"/>
      <c r="HL71" s="279"/>
      <c r="HM71" s="279"/>
      <c r="HN71" s="279"/>
      <c r="HO71" s="279"/>
      <c r="HP71" s="279"/>
      <c r="HQ71" s="279"/>
      <c r="HR71" s="279"/>
      <c r="HS71" s="279"/>
      <c r="HT71" s="279"/>
      <c r="HU71" s="279"/>
      <c r="HV71" s="279"/>
      <c r="HW71" s="279"/>
      <c r="HX71" s="279"/>
      <c r="HY71" s="279"/>
      <c r="HZ71" s="279"/>
      <c r="IA71" s="279"/>
      <c r="IB71" s="279"/>
      <c r="IC71" s="279"/>
      <c r="ID71" s="279"/>
      <c r="IE71" s="279"/>
      <c r="IF71" s="279"/>
      <c r="IG71" s="279"/>
      <c r="IH71" s="279"/>
      <c r="II71" s="279"/>
      <c r="IJ71" s="279"/>
      <c r="IK71" s="279"/>
      <c r="IL71" s="279"/>
      <c r="IM71" s="279"/>
      <c r="IN71" s="279"/>
      <c r="IO71" s="279"/>
      <c r="IP71" s="279"/>
      <c r="IQ71" s="279"/>
      <c r="IR71" s="279"/>
      <c r="IS71" s="279"/>
      <c r="IT71" s="279"/>
      <c r="IU71" s="279"/>
      <c r="IV71" s="279"/>
      <c r="IW71" s="279"/>
      <c r="IX71" s="279"/>
      <c r="IY71" s="279"/>
    </row>
  </sheetData>
  <mergeCells count="1">
    <mergeCell ref="A2:F2"/>
  </mergeCells>
  <phoneticPr fontId="40" type="noConversion"/>
  <printOptions horizontalCentered="1"/>
  <pageMargins left="0.59027777777777801" right="0.59027777777777801" top="0.39305555555555599" bottom="0.59027777777777801" header="0.59027777777777801" footer="0.39305555555555599"/>
  <pageSetup paperSize="9" scale="81" firstPageNumber="0" fitToHeight="0" orientation="portrait" blackAndWhite="1" useFirstPageNumber="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1"/>
  <sheetViews>
    <sheetView showGridLines="0" showZeros="0" view="pageBreakPreview" zoomScaleNormal="85" workbookViewId="0">
      <pane ySplit="4" topLeftCell="A5" activePane="bottomLeft" state="frozen"/>
      <selection pane="bottomLeft" activeCell="A2" sqref="A2:F2"/>
    </sheetView>
  </sheetViews>
  <sheetFormatPr defaultColWidth="10.125" defaultRowHeight="14.25"/>
  <cols>
    <col min="1" max="1" width="46.5" style="242" customWidth="1"/>
    <col min="2" max="2" width="10.625" style="243" customWidth="1"/>
    <col min="3" max="3" width="10.625" style="244" customWidth="1"/>
    <col min="4" max="4" width="10.625" style="243" customWidth="1"/>
    <col min="5" max="5" width="12" style="243" bestFit="1" customWidth="1"/>
    <col min="6" max="6" width="10.625" style="243" customWidth="1"/>
    <col min="7" max="16384" width="10.125" style="243"/>
  </cols>
  <sheetData>
    <row r="1" spans="1:8" s="235" customFormat="1" ht="24" customHeight="1">
      <c r="A1" s="245" t="s">
        <v>421</v>
      </c>
      <c r="C1" s="246"/>
      <c r="D1" s="246"/>
    </row>
    <row r="2" spans="1:8" s="236" customFormat="1" ht="42" customHeight="1">
      <c r="A2" s="561" t="s">
        <v>663</v>
      </c>
      <c r="B2" s="562"/>
      <c r="C2" s="562"/>
      <c r="D2" s="562"/>
      <c r="E2" s="562"/>
      <c r="F2" s="562"/>
    </row>
    <row r="3" spans="1:8" s="237" customFormat="1" ht="27" customHeight="1">
      <c r="A3" s="14"/>
      <c r="C3" s="247"/>
      <c r="E3" s="563" t="s">
        <v>36</v>
      </c>
      <c r="F3" s="563"/>
    </row>
    <row r="4" spans="1:8" s="238" customFormat="1" ht="30" customHeight="1">
      <c r="A4" s="293" t="s">
        <v>2</v>
      </c>
      <c r="B4" s="305" t="s">
        <v>3</v>
      </c>
      <c r="C4" s="306" t="s">
        <v>405</v>
      </c>
      <c r="D4" s="307" t="s">
        <v>5</v>
      </c>
      <c r="E4" s="308" t="s">
        <v>6</v>
      </c>
      <c r="F4" s="447" t="s">
        <v>7</v>
      </c>
    </row>
    <row r="5" spans="1:8" s="239" customFormat="1" ht="24" customHeight="1">
      <c r="A5" s="250" t="s">
        <v>406</v>
      </c>
      <c r="B5" s="158">
        <f>B10</f>
        <v>1570</v>
      </c>
      <c r="C5" s="158">
        <f>C8+C10+C16+C18+C21+C22+C6</f>
        <v>84334</v>
      </c>
      <c r="D5" s="158">
        <f>D8+D10+D16+D18+D21+D22+D6</f>
        <v>76158</v>
      </c>
      <c r="E5" s="251">
        <f>D5/B5*100</f>
        <v>4850.8280254777073</v>
      </c>
      <c r="F5" s="499">
        <v>282.29668618874638</v>
      </c>
    </row>
    <row r="6" spans="1:8" s="239" customFormat="1" ht="24" customHeight="1">
      <c r="A6" s="491" t="s">
        <v>161</v>
      </c>
      <c r="B6" s="498"/>
      <c r="C6" s="497">
        <v>2</v>
      </c>
      <c r="D6" s="498"/>
      <c r="E6" s="251">
        <v>0</v>
      </c>
      <c r="F6" s="500">
        <v>0</v>
      </c>
    </row>
    <row r="7" spans="1:8" s="239" customFormat="1" ht="24" customHeight="1">
      <c r="A7" s="492" t="s">
        <v>659</v>
      </c>
      <c r="B7" s="498"/>
      <c r="C7" s="497">
        <v>2</v>
      </c>
      <c r="D7" s="498"/>
      <c r="E7" s="251">
        <v>0</v>
      </c>
      <c r="F7" s="500">
        <v>0</v>
      </c>
    </row>
    <row r="8" spans="1:8" s="239" customFormat="1" ht="24" customHeight="1">
      <c r="A8" s="252" t="s">
        <v>166</v>
      </c>
      <c r="B8" s="161">
        <v>0</v>
      </c>
      <c r="C8" s="161">
        <v>374</v>
      </c>
      <c r="D8" s="161">
        <v>320</v>
      </c>
      <c r="E8" s="251">
        <v>320</v>
      </c>
      <c r="F8" s="501">
        <v>680.85106382978722</v>
      </c>
    </row>
    <row r="9" spans="1:8" s="239" customFormat="1" ht="24" customHeight="1">
      <c r="A9" s="159" t="s">
        <v>407</v>
      </c>
      <c r="B9" s="161">
        <v>0</v>
      </c>
      <c r="C9" s="161">
        <v>374</v>
      </c>
      <c r="D9" s="161">
        <v>320</v>
      </c>
      <c r="E9" s="251">
        <v>320</v>
      </c>
      <c r="F9" s="501">
        <v>680.85106382978722</v>
      </c>
    </row>
    <row r="10" spans="1:8" s="239" customFormat="1" ht="24" customHeight="1">
      <c r="A10" s="252" t="s">
        <v>200</v>
      </c>
      <c r="B10" s="161">
        <f>SUM(B11:B15)</f>
        <v>1570</v>
      </c>
      <c r="C10" s="161">
        <f t="shared" ref="C10:D10" si="0">SUM(C11:C15)</f>
        <v>28307</v>
      </c>
      <c r="D10" s="161">
        <f t="shared" si="0"/>
        <v>21328</v>
      </c>
      <c r="E10" s="251">
        <f t="shared" ref="E10:E15" si="1">D10/B10*100</f>
        <v>1358.471337579618</v>
      </c>
      <c r="F10" s="501">
        <v>116.1149825783972</v>
      </c>
    </row>
    <row r="11" spans="1:8" s="239" customFormat="1" ht="24" customHeight="1">
      <c r="A11" s="159" t="s">
        <v>408</v>
      </c>
      <c r="B11" s="161">
        <v>1120</v>
      </c>
      <c r="C11" s="161">
        <v>23428</v>
      </c>
      <c r="D11" s="161">
        <v>16975</v>
      </c>
      <c r="E11" s="251">
        <f t="shared" si="1"/>
        <v>1515.625</v>
      </c>
      <c r="F11" s="501">
        <v>110.07716749886518</v>
      </c>
    </row>
    <row r="12" spans="1:8" s="239" customFormat="1" ht="24" customHeight="1">
      <c r="A12" s="159" t="s">
        <v>409</v>
      </c>
      <c r="B12" s="161">
        <v>70</v>
      </c>
      <c r="C12" s="161">
        <v>1426</v>
      </c>
      <c r="D12" s="161">
        <v>1331</v>
      </c>
      <c r="E12" s="251">
        <f t="shared" si="1"/>
        <v>1901.4285714285716</v>
      </c>
      <c r="F12" s="501">
        <v>170.42253521126759</v>
      </c>
    </row>
    <row r="13" spans="1:8" s="239" customFormat="1" ht="24" customHeight="1">
      <c r="A13" s="159" t="s">
        <v>410</v>
      </c>
      <c r="B13" s="161">
        <v>210</v>
      </c>
      <c r="C13" s="161">
        <v>3126</v>
      </c>
      <c r="D13" s="161">
        <v>2951</v>
      </c>
      <c r="E13" s="251">
        <f t="shared" si="1"/>
        <v>1405.2380952380952</v>
      </c>
      <c r="F13" s="501">
        <v>185.01567398119124</v>
      </c>
    </row>
    <row r="14" spans="1:8" s="240" customFormat="1" ht="24" customHeight="1">
      <c r="A14" s="159" t="s">
        <v>411</v>
      </c>
      <c r="B14" s="161">
        <v>30</v>
      </c>
      <c r="C14" s="161">
        <v>202</v>
      </c>
      <c r="D14" s="161">
        <v>0</v>
      </c>
      <c r="E14" s="251">
        <f t="shared" si="1"/>
        <v>0</v>
      </c>
      <c r="F14" s="501">
        <v>0</v>
      </c>
    </row>
    <row r="15" spans="1:8" s="240" customFormat="1" ht="24" customHeight="1">
      <c r="A15" s="159" t="s">
        <v>412</v>
      </c>
      <c r="B15" s="161">
        <v>140</v>
      </c>
      <c r="C15" s="161">
        <v>125</v>
      </c>
      <c r="D15" s="161">
        <v>71</v>
      </c>
      <c r="E15" s="251">
        <f t="shared" si="1"/>
        <v>50.714285714285708</v>
      </c>
      <c r="F15" s="501">
        <v>51.449275362318836</v>
      </c>
    </row>
    <row r="16" spans="1:8" s="241" customFormat="1" ht="24" customHeight="1">
      <c r="A16" s="252" t="s">
        <v>205</v>
      </c>
      <c r="B16" s="161">
        <v>0</v>
      </c>
      <c r="C16" s="161">
        <v>1019</v>
      </c>
      <c r="D16" s="161">
        <v>0</v>
      </c>
      <c r="E16" s="251">
        <v>0</v>
      </c>
      <c r="F16" s="501">
        <v>0</v>
      </c>
      <c r="H16" s="254"/>
    </row>
    <row r="17" spans="1:8" s="241" customFormat="1" ht="24" customHeight="1">
      <c r="A17" s="159" t="s">
        <v>413</v>
      </c>
      <c r="B17" s="161">
        <v>0</v>
      </c>
      <c r="C17" s="161">
        <v>1019</v>
      </c>
      <c r="D17" s="161">
        <v>0</v>
      </c>
      <c r="E17" s="251">
        <v>0</v>
      </c>
      <c r="F17" s="501">
        <v>0</v>
      </c>
      <c r="H17" s="254"/>
    </row>
    <row r="18" spans="1:8" s="241" customFormat="1" ht="24" customHeight="1">
      <c r="A18" s="252" t="s">
        <v>292</v>
      </c>
      <c r="B18" s="161">
        <v>0</v>
      </c>
      <c r="C18" s="161">
        <v>47724</v>
      </c>
      <c r="D18" s="161">
        <v>47602</v>
      </c>
      <c r="E18" s="251">
        <v>47602</v>
      </c>
      <c r="F18" s="501">
        <v>556.81366241665694</v>
      </c>
    </row>
    <row r="19" spans="1:8" s="241" customFormat="1" ht="24" customHeight="1">
      <c r="A19" s="159" t="s">
        <v>414</v>
      </c>
      <c r="B19" s="161">
        <v>0</v>
      </c>
      <c r="C19" s="161">
        <v>47500</v>
      </c>
      <c r="D19" s="161">
        <v>47500</v>
      </c>
      <c r="E19" s="251">
        <v>47500</v>
      </c>
      <c r="F19" s="501">
        <v>565.47619047619048</v>
      </c>
    </row>
    <row r="20" spans="1:8" s="241" customFormat="1" ht="24" customHeight="1">
      <c r="A20" s="159" t="s">
        <v>415</v>
      </c>
      <c r="B20" s="161">
        <v>0</v>
      </c>
      <c r="C20" s="161">
        <v>224</v>
      </c>
      <c r="D20" s="161">
        <v>102</v>
      </c>
      <c r="E20" s="251">
        <v>102</v>
      </c>
      <c r="F20" s="501">
        <v>68.456375838926178</v>
      </c>
    </row>
    <row r="21" spans="1:8" s="241" customFormat="1" ht="24" customHeight="1">
      <c r="A21" s="252" t="s">
        <v>231</v>
      </c>
      <c r="B21" s="161">
        <v>0</v>
      </c>
      <c r="C21" s="161">
        <v>6869</v>
      </c>
      <c r="D21" s="161">
        <v>6869</v>
      </c>
      <c r="E21" s="251">
        <v>6869</v>
      </c>
      <c r="F21" s="501">
        <v>98128.571428571435</v>
      </c>
    </row>
    <row r="22" spans="1:8" s="241" customFormat="1" ht="24" customHeight="1">
      <c r="A22" s="252" t="s">
        <v>233</v>
      </c>
      <c r="B22" s="161">
        <v>0</v>
      </c>
      <c r="C22" s="161">
        <v>39</v>
      </c>
      <c r="D22" s="161">
        <v>39</v>
      </c>
      <c r="E22" s="251">
        <v>39</v>
      </c>
      <c r="F22" s="501">
        <v>557.14285714285711</v>
      </c>
    </row>
    <row r="23" spans="1:8" s="241" customFormat="1" ht="24" customHeight="1">
      <c r="A23" s="255"/>
      <c r="C23" s="256"/>
    </row>
    <row r="24" spans="1:8" s="241" customFormat="1" ht="24" customHeight="1">
      <c r="A24" s="255"/>
      <c r="C24" s="256"/>
    </row>
    <row r="25" spans="1:8" s="241" customFormat="1" ht="24" customHeight="1">
      <c r="A25" s="255"/>
      <c r="C25" s="256"/>
    </row>
    <row r="26" spans="1:8" s="241" customFormat="1" ht="24" customHeight="1">
      <c r="A26" s="255"/>
      <c r="C26" s="256"/>
    </row>
    <row r="27" spans="1:8" s="241" customFormat="1" ht="24" customHeight="1">
      <c r="A27" s="255"/>
      <c r="C27" s="256"/>
    </row>
    <row r="28" spans="1:8" s="241" customFormat="1" ht="24" customHeight="1">
      <c r="A28" s="255"/>
      <c r="C28" s="256"/>
    </row>
    <row r="29" spans="1:8" s="241" customFormat="1" ht="24" customHeight="1">
      <c r="A29" s="255"/>
      <c r="C29" s="256"/>
    </row>
    <row r="30" spans="1:8" s="241" customFormat="1" ht="24" customHeight="1">
      <c r="A30" s="255"/>
      <c r="C30" s="256"/>
    </row>
    <row r="31" spans="1:8" s="241" customFormat="1" ht="24" customHeight="1">
      <c r="A31" s="255"/>
      <c r="C31" s="256"/>
    </row>
    <row r="32" spans="1:8" s="241" customFormat="1" ht="24" customHeight="1">
      <c r="A32" s="255"/>
      <c r="C32" s="256"/>
    </row>
    <row r="33" spans="1:3" s="241" customFormat="1" ht="24" customHeight="1">
      <c r="A33" s="255"/>
      <c r="C33" s="256"/>
    </row>
    <row r="34" spans="1:3" s="241" customFormat="1" ht="24" customHeight="1">
      <c r="A34" s="255"/>
      <c r="C34" s="256"/>
    </row>
    <row r="35" spans="1:3" s="241" customFormat="1" ht="24" customHeight="1">
      <c r="A35" s="255"/>
      <c r="C35" s="256"/>
    </row>
    <row r="36" spans="1:3" s="241" customFormat="1" ht="24" customHeight="1">
      <c r="A36" s="255"/>
      <c r="C36" s="256"/>
    </row>
    <row r="37" spans="1:3" s="241" customFormat="1" ht="24" customHeight="1">
      <c r="A37" s="255"/>
      <c r="C37" s="256"/>
    </row>
    <row r="38" spans="1:3" s="241" customFormat="1" ht="24" customHeight="1">
      <c r="A38" s="255"/>
      <c r="C38" s="256"/>
    </row>
    <row r="39" spans="1:3" s="241" customFormat="1" ht="24" customHeight="1">
      <c r="A39" s="255"/>
      <c r="C39" s="256"/>
    </row>
    <row r="40" spans="1:3" s="241" customFormat="1" ht="24" customHeight="1">
      <c r="A40" s="255"/>
      <c r="C40" s="256"/>
    </row>
    <row r="41" spans="1:3" s="241" customFormat="1" ht="24" customHeight="1">
      <c r="A41" s="255"/>
      <c r="C41" s="256"/>
    </row>
    <row r="42" spans="1:3" s="241" customFormat="1" ht="24" customHeight="1">
      <c r="A42" s="255"/>
      <c r="C42" s="256"/>
    </row>
    <row r="43" spans="1:3" s="241" customFormat="1" ht="24" customHeight="1">
      <c r="A43" s="255"/>
      <c r="C43" s="256"/>
    </row>
    <row r="44" spans="1:3" s="241" customFormat="1" ht="24" customHeight="1">
      <c r="A44" s="255"/>
      <c r="C44" s="256"/>
    </row>
    <row r="45" spans="1:3" s="241" customFormat="1" ht="24" customHeight="1">
      <c r="A45" s="255"/>
      <c r="C45" s="256"/>
    </row>
    <row r="46" spans="1:3" s="241" customFormat="1" ht="24" customHeight="1">
      <c r="A46" s="255"/>
      <c r="C46" s="256"/>
    </row>
    <row r="47" spans="1:3" s="241" customFormat="1" ht="24" customHeight="1">
      <c r="A47" s="255"/>
      <c r="C47" s="256"/>
    </row>
    <row r="48" spans="1:3" s="241" customFormat="1" ht="24" customHeight="1">
      <c r="A48" s="255"/>
      <c r="C48" s="256"/>
    </row>
    <row r="49" spans="1:3" s="241" customFormat="1" ht="24" customHeight="1">
      <c r="A49" s="255"/>
      <c r="C49" s="256"/>
    </row>
    <row r="50" spans="1:3" s="241" customFormat="1" ht="24" customHeight="1">
      <c r="A50" s="255"/>
      <c r="C50" s="256"/>
    </row>
    <row r="51" spans="1:3" s="241" customFormat="1" ht="24" customHeight="1">
      <c r="A51" s="255"/>
      <c r="C51" s="256"/>
    </row>
    <row r="52" spans="1:3" s="241" customFormat="1" ht="24" customHeight="1">
      <c r="A52" s="255"/>
      <c r="C52" s="256"/>
    </row>
    <row r="53" spans="1:3" s="241" customFormat="1" ht="24" customHeight="1">
      <c r="A53" s="255"/>
      <c r="C53" s="256"/>
    </row>
    <row r="54" spans="1:3" s="241" customFormat="1" ht="24" customHeight="1">
      <c r="A54" s="255"/>
      <c r="C54" s="256"/>
    </row>
    <row r="55" spans="1:3" s="241" customFormat="1" ht="24" customHeight="1">
      <c r="A55" s="255"/>
      <c r="C55" s="256"/>
    </row>
    <row r="56" spans="1:3" s="241" customFormat="1" ht="24" customHeight="1">
      <c r="A56" s="255"/>
      <c r="C56" s="256"/>
    </row>
    <row r="57" spans="1:3" s="241" customFormat="1" ht="24" customHeight="1">
      <c r="A57" s="255"/>
      <c r="C57" s="256"/>
    </row>
    <row r="58" spans="1:3" s="241" customFormat="1" ht="24" customHeight="1">
      <c r="A58" s="255"/>
      <c r="C58" s="256"/>
    </row>
    <row r="59" spans="1:3" s="241" customFormat="1" ht="24" customHeight="1">
      <c r="A59" s="255"/>
      <c r="C59" s="256"/>
    </row>
    <row r="60" spans="1:3" s="241" customFormat="1" ht="24" customHeight="1">
      <c r="A60" s="255"/>
      <c r="C60" s="256"/>
    </row>
    <row r="61" spans="1:3" s="241" customFormat="1" ht="24" customHeight="1">
      <c r="A61" s="255"/>
      <c r="C61" s="256"/>
    </row>
    <row r="62" spans="1:3" s="241" customFormat="1" ht="24" customHeight="1">
      <c r="A62" s="255"/>
      <c r="C62" s="256"/>
    </row>
    <row r="63" spans="1:3" s="241" customFormat="1" ht="24" customHeight="1">
      <c r="A63" s="255"/>
      <c r="C63" s="256"/>
    </row>
    <row r="64" spans="1:3" s="241" customFormat="1" ht="24" customHeight="1">
      <c r="A64" s="255"/>
      <c r="C64" s="256"/>
    </row>
    <row r="65" spans="1:3" s="241" customFormat="1" ht="24" customHeight="1">
      <c r="A65" s="255"/>
      <c r="C65" s="256"/>
    </row>
    <row r="66" spans="1:3" s="241" customFormat="1" ht="24" customHeight="1">
      <c r="A66" s="255"/>
      <c r="C66" s="256"/>
    </row>
    <row r="67" spans="1:3" s="241" customFormat="1" ht="24" customHeight="1">
      <c r="A67" s="255"/>
      <c r="C67" s="256"/>
    </row>
    <row r="68" spans="1:3" s="241" customFormat="1" ht="24" customHeight="1">
      <c r="A68" s="255"/>
      <c r="C68" s="256"/>
    </row>
    <row r="69" spans="1:3" s="241" customFormat="1" ht="24" customHeight="1">
      <c r="A69" s="255"/>
      <c r="C69" s="256"/>
    </row>
    <row r="70" spans="1:3" s="241" customFormat="1" ht="24" customHeight="1">
      <c r="A70" s="255"/>
      <c r="C70" s="256"/>
    </row>
    <row r="71" spans="1:3" s="241" customFormat="1" ht="24" customHeight="1">
      <c r="A71" s="255"/>
      <c r="C71" s="256"/>
    </row>
    <row r="72" spans="1:3" s="241" customFormat="1" ht="24" customHeight="1">
      <c r="A72" s="255"/>
      <c r="C72" s="256"/>
    </row>
    <row r="73" spans="1:3" s="241" customFormat="1" ht="24" customHeight="1">
      <c r="A73" s="255"/>
      <c r="C73" s="256"/>
    </row>
    <row r="74" spans="1:3" s="241" customFormat="1" ht="24" customHeight="1">
      <c r="A74" s="255"/>
      <c r="C74" s="256"/>
    </row>
    <row r="75" spans="1:3" s="241" customFormat="1" ht="24" customHeight="1">
      <c r="A75" s="255"/>
      <c r="C75" s="256"/>
    </row>
    <row r="76" spans="1:3" s="241" customFormat="1" ht="24" customHeight="1">
      <c r="A76" s="255"/>
      <c r="C76" s="256"/>
    </row>
    <row r="77" spans="1:3" s="241" customFormat="1" ht="24" customHeight="1">
      <c r="A77" s="255"/>
      <c r="C77" s="256"/>
    </row>
    <row r="78" spans="1:3" s="241" customFormat="1" ht="24" customHeight="1">
      <c r="A78" s="255"/>
      <c r="C78" s="256"/>
    </row>
    <row r="79" spans="1:3" s="241" customFormat="1" ht="24" customHeight="1">
      <c r="A79" s="255"/>
      <c r="C79" s="256"/>
    </row>
    <row r="80" spans="1:3" s="241" customFormat="1" ht="24" customHeight="1">
      <c r="A80" s="255"/>
      <c r="C80" s="256"/>
    </row>
    <row r="81" spans="1:3" s="241" customFormat="1" ht="24" customHeight="1">
      <c r="A81" s="255"/>
      <c r="C81" s="256"/>
    </row>
  </sheetData>
  <sheetProtection formatCells="0" formatColumns="0" formatRows="0" insertColumns="0" insertRows="0" insertHyperlinks="0" deleteColumns="0" deleteRows="0" sort="0" autoFilter="0" pivotTables="0"/>
  <mergeCells count="2">
    <mergeCell ref="A2:F2"/>
    <mergeCell ref="E3:F3"/>
  </mergeCells>
  <phoneticPr fontId="40" type="noConversion"/>
  <printOptions horizontalCentered="1"/>
  <pageMargins left="0.59027777777777801" right="0.59027777777777801" top="0.39305555555555599" bottom="0.59027777777777801" header="0.59027777777777801" footer="0.39305555555555599"/>
  <pageSetup paperSize="9" scale="91" firstPageNumber="0" fitToHeight="0" orientation="portrait" blackAndWhite="1" useFirstPageNumber="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8"/>
  <sheetViews>
    <sheetView showZeros="0" view="pageBreakPreview" zoomScaleNormal="100" workbookViewId="0">
      <selection activeCell="A2" sqref="A2:D2"/>
    </sheetView>
  </sheetViews>
  <sheetFormatPr defaultColWidth="9" defaultRowHeight="14.25"/>
  <cols>
    <col min="1" max="1" width="32.625" style="204" customWidth="1"/>
    <col min="2" max="2" width="13.625" style="205" customWidth="1"/>
    <col min="3" max="3" width="32.625" style="204" customWidth="1"/>
    <col min="4" max="4" width="13.625" style="205" customWidth="1"/>
    <col min="5" max="16384" width="9" style="204"/>
  </cols>
  <sheetData>
    <row r="1" spans="1:6" s="199" customFormat="1" ht="24" customHeight="1">
      <c r="A1" s="206" t="s">
        <v>422</v>
      </c>
      <c r="B1" s="207"/>
      <c r="C1" s="207"/>
    </row>
    <row r="2" spans="1:6" s="200" customFormat="1" ht="42" customHeight="1">
      <c r="A2" s="559" t="s">
        <v>664</v>
      </c>
      <c r="B2" s="560"/>
      <c r="C2" s="560"/>
      <c r="D2" s="560"/>
    </row>
    <row r="3" spans="1:6" s="201" customFormat="1" ht="27" customHeight="1">
      <c r="A3" s="208"/>
      <c r="B3" s="209"/>
      <c r="C3" s="564" t="s">
        <v>64</v>
      </c>
      <c r="D3" s="564"/>
    </row>
    <row r="4" spans="1:6" s="202" customFormat="1" ht="30" customHeight="1">
      <c r="A4" s="212" t="s">
        <v>417</v>
      </c>
      <c r="B4" s="158">
        <v>28792</v>
      </c>
      <c r="C4" s="213" t="s">
        <v>406</v>
      </c>
      <c r="D4" s="158">
        <v>76158</v>
      </c>
    </row>
    <row r="5" spans="1:6" s="203" customFormat="1" ht="24" customHeight="1">
      <c r="A5" s="212" t="s">
        <v>69</v>
      </c>
      <c r="B5" s="158">
        <f>B6+B7+B8+B9</f>
        <v>56334</v>
      </c>
      <c r="C5" s="214" t="s">
        <v>70</v>
      </c>
      <c r="D5" s="215">
        <f>D6+D7</f>
        <v>722</v>
      </c>
    </row>
    <row r="6" spans="1:6" s="203" customFormat="1" ht="24" customHeight="1">
      <c r="A6" s="216" t="s">
        <v>71</v>
      </c>
      <c r="B6" s="217">
        <v>6705</v>
      </c>
      <c r="C6" s="218" t="s">
        <v>72</v>
      </c>
      <c r="D6" s="217"/>
    </row>
    <row r="7" spans="1:6" s="203" customFormat="1" ht="24" customHeight="1">
      <c r="A7" s="216" t="s">
        <v>77</v>
      </c>
      <c r="B7" s="219">
        <v>1056</v>
      </c>
      <c r="C7" s="216" t="s">
        <v>78</v>
      </c>
      <c r="D7" s="219">
        <v>722</v>
      </c>
    </row>
    <row r="8" spans="1:6" s="203" customFormat="1" ht="24" customHeight="1">
      <c r="A8" s="216" t="s">
        <v>79</v>
      </c>
      <c r="B8" s="219">
        <v>1073</v>
      </c>
      <c r="C8" s="168" t="s">
        <v>98</v>
      </c>
      <c r="D8" s="220">
        <f>D9</f>
        <v>70</v>
      </c>
    </row>
    <row r="9" spans="1:6" s="203" customFormat="1" ht="24" customHeight="1">
      <c r="A9" s="216" t="s">
        <v>87</v>
      </c>
      <c r="B9" s="219">
        <v>47500</v>
      </c>
      <c r="C9" s="216" t="s">
        <v>418</v>
      </c>
      <c r="D9" s="219">
        <v>70</v>
      </c>
    </row>
    <row r="10" spans="1:6" s="203" customFormat="1" ht="24" customHeight="1">
      <c r="A10" s="221" t="s">
        <v>419</v>
      </c>
      <c r="B10" s="219"/>
      <c r="C10" s="222" t="s">
        <v>108</v>
      </c>
      <c r="D10" s="219"/>
    </row>
    <row r="11" spans="1:6" s="203" customFormat="1" ht="24" customHeight="1">
      <c r="A11" s="223" t="s">
        <v>108</v>
      </c>
      <c r="B11" s="219"/>
      <c r="C11" s="222" t="s">
        <v>108</v>
      </c>
      <c r="D11" s="219"/>
    </row>
    <row r="12" spans="1:6" s="203" customFormat="1" ht="24" customHeight="1">
      <c r="A12" s="222" t="s">
        <v>108</v>
      </c>
      <c r="B12" s="219"/>
      <c r="C12" s="222"/>
      <c r="D12" s="219"/>
    </row>
    <row r="13" spans="1:6" s="203" customFormat="1" ht="24" customHeight="1">
      <c r="A13" s="224"/>
      <c r="B13" s="225"/>
      <c r="C13" s="226"/>
      <c r="D13" s="227"/>
    </row>
    <row r="14" spans="1:6" s="203" customFormat="1" ht="24" customHeight="1">
      <c r="A14" s="16" t="s">
        <v>112</v>
      </c>
      <c r="B14" s="229">
        <f>B4+B5</f>
        <v>85126</v>
      </c>
      <c r="C14" s="230" t="s">
        <v>113</v>
      </c>
      <c r="D14" s="220">
        <f>D4+D5+D8</f>
        <v>76950</v>
      </c>
      <c r="E14" s="228"/>
      <c r="F14" s="228"/>
    </row>
    <row r="15" spans="1:6" s="203" customFormat="1" ht="24" customHeight="1">
      <c r="A15" s="231"/>
      <c r="B15" s="232"/>
      <c r="C15" s="212" t="s">
        <v>114</v>
      </c>
      <c r="D15" s="233">
        <f>B14-D14</f>
        <v>8176</v>
      </c>
      <c r="E15" s="228"/>
      <c r="F15" s="228"/>
    </row>
    <row r="16" spans="1:6" s="203" customFormat="1" ht="24" customHeight="1">
      <c r="A16" s="231"/>
      <c r="B16" s="232"/>
      <c r="C16" s="212" t="s">
        <v>114</v>
      </c>
      <c r="D16" s="233">
        <f>B15-D15</f>
        <v>-8176</v>
      </c>
    </row>
    <row r="17" spans="2:4" s="203" customFormat="1" ht="24" customHeight="1">
      <c r="B17" s="234"/>
      <c r="D17" s="234"/>
    </row>
    <row r="18" spans="2:4" s="203" customFormat="1" ht="24" customHeight="1">
      <c r="B18" s="234"/>
      <c r="D18" s="234"/>
    </row>
    <row r="19" spans="2:4" s="203" customFormat="1" ht="24" customHeight="1">
      <c r="B19" s="234"/>
      <c r="D19" s="234"/>
    </row>
    <row r="20" spans="2:4" s="203" customFormat="1" ht="24" customHeight="1">
      <c r="B20" s="234"/>
      <c r="D20" s="234"/>
    </row>
    <row r="21" spans="2:4" s="203" customFormat="1" ht="24" customHeight="1">
      <c r="B21" s="234"/>
      <c r="D21" s="234"/>
    </row>
    <row r="22" spans="2:4" s="203" customFormat="1" ht="24" customHeight="1">
      <c r="B22" s="234"/>
      <c r="D22" s="234"/>
    </row>
    <row r="23" spans="2:4" s="203" customFormat="1" ht="24" customHeight="1">
      <c r="B23" s="234"/>
      <c r="D23" s="234"/>
    </row>
    <row r="24" spans="2:4" s="203" customFormat="1" ht="24" customHeight="1">
      <c r="B24" s="234"/>
      <c r="D24" s="234"/>
    </row>
    <row r="25" spans="2:4" s="203" customFormat="1" ht="24" customHeight="1">
      <c r="B25" s="234"/>
      <c r="D25" s="234"/>
    </row>
    <row r="26" spans="2:4" s="203" customFormat="1" ht="24" customHeight="1">
      <c r="B26" s="234"/>
      <c r="D26" s="234"/>
    </row>
    <row r="27" spans="2:4" s="203" customFormat="1" ht="24" customHeight="1">
      <c r="B27" s="234"/>
      <c r="D27" s="234"/>
    </row>
    <row r="28" spans="2:4" s="203" customFormat="1" ht="24" customHeight="1">
      <c r="B28" s="234"/>
      <c r="D28" s="234"/>
    </row>
    <row r="29" spans="2:4" s="203" customFormat="1" ht="24" customHeight="1">
      <c r="B29" s="234"/>
      <c r="D29" s="234"/>
    </row>
    <row r="30" spans="2:4" s="203" customFormat="1" ht="24" customHeight="1">
      <c r="B30" s="234"/>
      <c r="D30" s="234"/>
    </row>
    <row r="31" spans="2:4" s="203" customFormat="1" ht="24" customHeight="1">
      <c r="B31" s="234"/>
      <c r="D31" s="234"/>
    </row>
    <row r="32" spans="2:4" s="203" customFormat="1" ht="24" customHeight="1">
      <c r="B32" s="234"/>
      <c r="D32" s="234"/>
    </row>
    <row r="33" spans="2:4" s="203" customFormat="1" ht="24" customHeight="1">
      <c r="B33" s="234"/>
      <c r="D33" s="234"/>
    </row>
    <row r="34" spans="2:4" s="203" customFormat="1" ht="24" customHeight="1">
      <c r="B34" s="234"/>
      <c r="D34" s="234"/>
    </row>
    <row r="35" spans="2:4" s="203" customFormat="1" ht="24" customHeight="1">
      <c r="B35" s="234"/>
      <c r="D35" s="234"/>
    </row>
    <row r="36" spans="2:4" s="203" customFormat="1" ht="24" customHeight="1">
      <c r="B36" s="234"/>
      <c r="D36" s="234"/>
    </row>
    <row r="37" spans="2:4" s="203" customFormat="1" ht="24" customHeight="1">
      <c r="B37" s="234"/>
      <c r="D37" s="234"/>
    </row>
    <row r="38" spans="2:4" s="203" customFormat="1" ht="24" customHeight="1">
      <c r="B38" s="234"/>
      <c r="D38" s="234"/>
    </row>
    <row r="39" spans="2:4" s="203" customFormat="1" ht="24" customHeight="1">
      <c r="B39" s="234"/>
      <c r="D39" s="234"/>
    </row>
    <row r="40" spans="2:4" s="203" customFormat="1" ht="24" customHeight="1">
      <c r="B40" s="234"/>
      <c r="D40" s="234"/>
    </row>
    <row r="41" spans="2:4" s="203" customFormat="1" ht="24" customHeight="1">
      <c r="B41" s="234"/>
      <c r="D41" s="234"/>
    </row>
    <row r="42" spans="2:4" s="203" customFormat="1" ht="24" customHeight="1">
      <c r="B42" s="234"/>
      <c r="D42" s="234"/>
    </row>
    <row r="43" spans="2:4" s="203" customFormat="1" ht="24" customHeight="1">
      <c r="B43" s="234"/>
      <c r="D43" s="234"/>
    </row>
    <row r="44" spans="2:4" s="203" customFormat="1" ht="24" customHeight="1">
      <c r="B44" s="234"/>
      <c r="D44" s="234"/>
    </row>
    <row r="45" spans="2:4" s="203" customFormat="1" ht="24" customHeight="1">
      <c r="B45" s="234"/>
      <c r="D45" s="234"/>
    </row>
    <row r="46" spans="2:4" s="203" customFormat="1" ht="24" customHeight="1">
      <c r="B46" s="234"/>
      <c r="D46" s="234"/>
    </row>
    <row r="47" spans="2:4" s="203" customFormat="1" ht="24" customHeight="1">
      <c r="B47" s="234"/>
      <c r="D47" s="234"/>
    </row>
    <row r="48" spans="2:4" s="203" customFormat="1" ht="24" customHeight="1">
      <c r="B48" s="234"/>
      <c r="D48" s="234"/>
    </row>
    <row r="49" spans="2:4" s="203" customFormat="1" ht="24" customHeight="1">
      <c r="B49" s="234"/>
      <c r="D49" s="234"/>
    </row>
    <row r="50" spans="2:4" s="203" customFormat="1" ht="24" customHeight="1">
      <c r="B50" s="234"/>
      <c r="D50" s="234"/>
    </row>
    <row r="51" spans="2:4" s="203" customFormat="1" ht="24" customHeight="1">
      <c r="B51" s="234"/>
      <c r="D51" s="234"/>
    </row>
    <row r="52" spans="2:4" s="203" customFormat="1" ht="24" customHeight="1">
      <c r="B52" s="234"/>
      <c r="D52" s="234"/>
    </row>
    <row r="53" spans="2:4" s="203" customFormat="1" ht="24" customHeight="1">
      <c r="B53" s="234"/>
      <c r="D53" s="234"/>
    </row>
    <row r="54" spans="2:4" s="203" customFormat="1" ht="24" customHeight="1">
      <c r="B54" s="234"/>
      <c r="D54" s="234"/>
    </row>
    <row r="55" spans="2:4" s="203" customFormat="1" ht="24" customHeight="1">
      <c r="B55" s="234"/>
      <c r="D55" s="234"/>
    </row>
    <row r="56" spans="2:4" s="203" customFormat="1" ht="24" customHeight="1">
      <c r="B56" s="234"/>
      <c r="D56" s="234"/>
    </row>
    <row r="57" spans="2:4" s="203" customFormat="1" ht="24" customHeight="1">
      <c r="B57" s="234"/>
      <c r="D57" s="234"/>
    </row>
    <row r="58" spans="2:4" s="203" customFormat="1" ht="24" customHeight="1">
      <c r="B58" s="234"/>
      <c r="D58" s="234"/>
    </row>
    <row r="59" spans="2:4" s="203" customFormat="1" ht="24" customHeight="1">
      <c r="B59" s="234"/>
      <c r="D59" s="234"/>
    </row>
    <row r="60" spans="2:4" s="203" customFormat="1" ht="24" customHeight="1">
      <c r="B60" s="234"/>
      <c r="D60" s="234"/>
    </row>
    <row r="61" spans="2:4" s="203" customFormat="1" ht="24" customHeight="1">
      <c r="B61" s="234"/>
      <c r="D61" s="234"/>
    </row>
    <row r="62" spans="2:4" s="203" customFormat="1" ht="24" customHeight="1">
      <c r="B62" s="234"/>
      <c r="D62" s="234"/>
    </row>
    <row r="63" spans="2:4" s="203" customFormat="1" ht="24" customHeight="1">
      <c r="B63" s="234"/>
      <c r="D63" s="234"/>
    </row>
    <row r="64" spans="2:4" s="203" customFormat="1" ht="24" customHeight="1">
      <c r="B64" s="234"/>
      <c r="D64" s="234"/>
    </row>
    <row r="65" spans="2:4" s="203" customFormat="1" ht="24" customHeight="1">
      <c r="B65" s="234"/>
      <c r="D65" s="234"/>
    </row>
    <row r="66" spans="2:4" s="203" customFormat="1" ht="24" customHeight="1">
      <c r="B66" s="234"/>
      <c r="D66" s="234"/>
    </row>
    <row r="67" spans="2:4" s="203" customFormat="1" ht="24" customHeight="1">
      <c r="B67" s="234"/>
      <c r="D67" s="234"/>
    </row>
    <row r="68" spans="2:4" s="203" customFormat="1" ht="24" customHeight="1">
      <c r="B68" s="234"/>
      <c r="D68" s="234"/>
    </row>
    <row r="69" spans="2:4" s="203" customFormat="1" ht="24" customHeight="1">
      <c r="B69" s="234"/>
      <c r="D69" s="234"/>
    </row>
    <row r="70" spans="2:4" s="203" customFormat="1" ht="24" customHeight="1">
      <c r="B70" s="234"/>
      <c r="D70" s="234"/>
    </row>
    <row r="71" spans="2:4" s="203" customFormat="1" ht="24" customHeight="1">
      <c r="B71" s="234"/>
      <c r="D71" s="234"/>
    </row>
    <row r="72" spans="2:4" s="203" customFormat="1" ht="24" customHeight="1">
      <c r="B72" s="234"/>
      <c r="D72" s="234"/>
    </row>
    <row r="73" spans="2:4" s="203" customFormat="1" ht="24" customHeight="1">
      <c r="B73" s="234"/>
      <c r="D73" s="234"/>
    </row>
    <row r="74" spans="2:4" s="203" customFormat="1" ht="24" customHeight="1">
      <c r="B74" s="234"/>
      <c r="D74" s="234"/>
    </row>
    <row r="75" spans="2:4" s="203" customFormat="1" ht="24" customHeight="1">
      <c r="B75" s="234"/>
      <c r="D75" s="234"/>
    </row>
    <row r="76" spans="2:4" s="203" customFormat="1" ht="24" customHeight="1">
      <c r="B76" s="234"/>
      <c r="D76" s="234"/>
    </row>
    <row r="77" spans="2:4" s="203" customFormat="1" ht="24" customHeight="1">
      <c r="B77" s="234"/>
      <c r="D77" s="234"/>
    </row>
    <row r="78" spans="2:4" s="203" customFormat="1" ht="24" customHeight="1">
      <c r="B78" s="234"/>
      <c r="D78" s="234"/>
    </row>
  </sheetData>
  <mergeCells count="2">
    <mergeCell ref="A2:D2"/>
    <mergeCell ref="C3:D3"/>
  </mergeCells>
  <phoneticPr fontId="40" type="noConversion"/>
  <printOptions horizontalCentered="1"/>
  <pageMargins left="0.59027777777777801" right="0.59027777777777801" top="0.39305555555555599" bottom="0.59027777777777801" header="0.59027777777777801" footer="0.39305555555555599"/>
  <pageSetup paperSize="9" scale="99" firstPageNumber="0" fitToHeight="0" orientation="portrait" blackAndWhite="1" useFirstPageNumber="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2"/>
  <sheetViews>
    <sheetView showZeros="0" view="pageBreakPreview" zoomScaleNormal="100" workbookViewId="0">
      <selection activeCell="A2" sqref="A2:B2"/>
    </sheetView>
  </sheetViews>
  <sheetFormatPr defaultColWidth="10.125" defaultRowHeight="14.25"/>
  <cols>
    <col min="1" max="1" width="59.625" style="186" customWidth="1"/>
    <col min="2" max="2" width="27.375" style="186" customWidth="1"/>
    <col min="3" max="16384" width="10.125" style="187"/>
  </cols>
  <sheetData>
    <row r="1" spans="1:10" s="180" customFormat="1" ht="24" customHeight="1">
      <c r="A1" s="188" t="s">
        <v>423</v>
      </c>
      <c r="B1" s="189"/>
    </row>
    <row r="2" spans="1:10" s="181" customFormat="1" ht="60" customHeight="1">
      <c r="A2" s="565" t="s">
        <v>683</v>
      </c>
      <c r="B2" s="566"/>
    </row>
    <row r="3" spans="1:10" s="182" customFormat="1" ht="27" customHeight="1">
      <c r="A3" s="190"/>
      <c r="B3" s="191" t="s">
        <v>64</v>
      </c>
    </row>
    <row r="4" spans="1:10" s="183" customFormat="1" ht="30" customHeight="1">
      <c r="A4" s="192" t="s">
        <v>297</v>
      </c>
      <c r="B4" s="193" t="s">
        <v>424</v>
      </c>
    </row>
    <row r="5" spans="1:10" s="184" customFormat="1" ht="24" customHeight="1">
      <c r="A5" s="159" t="s">
        <v>682</v>
      </c>
      <c r="B5" s="161">
        <v>6705</v>
      </c>
    </row>
    <row r="6" spans="1:10" s="184" customFormat="1" ht="24" customHeight="1">
      <c r="A6" s="159" t="s">
        <v>425</v>
      </c>
      <c r="B6" s="161">
        <v>6705</v>
      </c>
    </row>
    <row r="7" spans="1:10" s="184" customFormat="1" ht="24" customHeight="1">
      <c r="A7" s="159" t="s">
        <v>350</v>
      </c>
      <c r="B7" s="161">
        <v>0</v>
      </c>
    </row>
    <row r="8" spans="1:10" s="184" customFormat="1" ht="24" customHeight="1">
      <c r="A8" s="159" t="s">
        <v>351</v>
      </c>
      <c r="B8" s="161">
        <v>2</v>
      </c>
    </row>
    <row r="9" spans="1:10" s="184" customFormat="1" ht="24" customHeight="1">
      <c r="A9" s="159" t="s">
        <v>352</v>
      </c>
      <c r="B9" s="161">
        <v>308</v>
      </c>
    </row>
    <row r="10" spans="1:10" s="184" customFormat="1" ht="24" customHeight="1">
      <c r="A10" s="159" t="s">
        <v>354</v>
      </c>
      <c r="B10" s="161">
        <v>0</v>
      </c>
      <c r="J10" s="198"/>
    </row>
    <row r="11" spans="1:10" s="185" customFormat="1" ht="24" customHeight="1">
      <c r="A11" s="159" t="s">
        <v>355</v>
      </c>
      <c r="B11" s="161">
        <v>0</v>
      </c>
    </row>
    <row r="12" spans="1:10" s="185" customFormat="1" ht="24" customHeight="1">
      <c r="A12" s="159" t="s">
        <v>356</v>
      </c>
      <c r="B12" s="161">
        <v>400</v>
      </c>
    </row>
    <row r="13" spans="1:10" s="185" customFormat="1" ht="24" customHeight="1">
      <c r="A13" s="159" t="s">
        <v>357</v>
      </c>
      <c r="B13" s="161">
        <v>0</v>
      </c>
    </row>
    <row r="14" spans="1:10" s="185" customFormat="1" ht="24" customHeight="1">
      <c r="A14" s="159" t="s">
        <v>358</v>
      </c>
      <c r="B14" s="161">
        <v>0</v>
      </c>
    </row>
    <row r="15" spans="1:10" s="185" customFormat="1" ht="24" customHeight="1">
      <c r="A15" s="159" t="s">
        <v>365</v>
      </c>
      <c r="B15" s="161">
        <v>5995</v>
      </c>
    </row>
    <row r="16" spans="1:10" s="185" customFormat="1" ht="24" customHeight="1">
      <c r="A16" s="194"/>
      <c r="B16" s="195"/>
    </row>
    <row r="17" spans="1:2" s="185" customFormat="1" ht="24" customHeight="1">
      <c r="A17" s="196"/>
      <c r="B17" s="195"/>
    </row>
    <row r="18" spans="1:2" s="185" customFormat="1" ht="24" customHeight="1">
      <c r="A18" s="196"/>
      <c r="B18" s="195"/>
    </row>
    <row r="19" spans="1:2" s="185" customFormat="1" ht="24" customHeight="1">
      <c r="A19" s="194"/>
      <c r="B19" s="195"/>
    </row>
    <row r="20" spans="1:2" s="185" customFormat="1" ht="24" customHeight="1">
      <c r="A20" s="197"/>
      <c r="B20" s="197"/>
    </row>
    <row r="21" spans="1:2" s="185" customFormat="1" ht="24" customHeight="1">
      <c r="A21" s="197"/>
      <c r="B21" s="197"/>
    </row>
    <row r="22" spans="1:2" s="185" customFormat="1" ht="24" customHeight="1">
      <c r="A22" s="197"/>
      <c r="B22" s="197"/>
    </row>
    <row r="23" spans="1:2" s="185" customFormat="1" ht="24" customHeight="1">
      <c r="A23" s="197"/>
      <c r="B23" s="197"/>
    </row>
    <row r="24" spans="1:2" s="185" customFormat="1" ht="24" customHeight="1">
      <c r="A24" s="197"/>
      <c r="B24" s="197"/>
    </row>
    <row r="25" spans="1:2" s="185" customFormat="1" ht="24" customHeight="1">
      <c r="A25" s="197"/>
      <c r="B25" s="197"/>
    </row>
    <row r="26" spans="1:2" s="185" customFormat="1" ht="24" customHeight="1">
      <c r="A26" s="197"/>
      <c r="B26" s="197"/>
    </row>
    <row r="27" spans="1:2" s="185" customFormat="1" ht="24" customHeight="1">
      <c r="A27" s="197"/>
      <c r="B27" s="197"/>
    </row>
    <row r="28" spans="1:2" s="185" customFormat="1" ht="24" customHeight="1">
      <c r="A28" s="197"/>
      <c r="B28" s="197"/>
    </row>
    <row r="29" spans="1:2" s="185" customFormat="1" ht="24" customHeight="1">
      <c r="A29" s="197"/>
      <c r="B29" s="197"/>
    </row>
    <row r="30" spans="1:2" s="185" customFormat="1" ht="24" customHeight="1">
      <c r="A30" s="197"/>
      <c r="B30" s="197"/>
    </row>
    <row r="31" spans="1:2" s="185" customFormat="1" ht="24" customHeight="1">
      <c r="A31" s="197"/>
      <c r="B31" s="197"/>
    </row>
    <row r="32" spans="1:2" s="185" customFormat="1" ht="24" customHeight="1">
      <c r="A32" s="197"/>
      <c r="B32" s="197"/>
    </row>
    <row r="33" spans="1:2" s="185" customFormat="1" ht="24" customHeight="1">
      <c r="A33" s="197"/>
      <c r="B33" s="197"/>
    </row>
    <row r="34" spans="1:2" s="185" customFormat="1" ht="24" customHeight="1">
      <c r="A34" s="197"/>
      <c r="B34" s="197"/>
    </row>
    <row r="35" spans="1:2" s="185" customFormat="1" ht="24" customHeight="1">
      <c r="A35" s="197"/>
      <c r="B35" s="197"/>
    </row>
    <row r="36" spans="1:2" s="185" customFormat="1" ht="24" customHeight="1">
      <c r="A36" s="197"/>
      <c r="B36" s="197"/>
    </row>
    <row r="37" spans="1:2" s="185" customFormat="1" ht="24" customHeight="1">
      <c r="A37" s="197"/>
      <c r="B37" s="197"/>
    </row>
    <row r="38" spans="1:2" s="185" customFormat="1" ht="24" customHeight="1">
      <c r="A38" s="197"/>
      <c r="B38" s="197"/>
    </row>
    <row r="39" spans="1:2" s="185" customFormat="1" ht="24" customHeight="1">
      <c r="A39" s="197"/>
      <c r="B39" s="197"/>
    </row>
    <row r="40" spans="1:2" s="185" customFormat="1" ht="24" customHeight="1">
      <c r="A40" s="197"/>
      <c r="B40" s="197"/>
    </row>
    <row r="41" spans="1:2" s="185" customFormat="1" ht="24" customHeight="1">
      <c r="A41" s="197"/>
      <c r="B41" s="197"/>
    </row>
    <row r="42" spans="1:2" s="185" customFormat="1" ht="24" customHeight="1">
      <c r="A42" s="197"/>
      <c r="B42" s="197"/>
    </row>
    <row r="43" spans="1:2" s="185" customFormat="1" ht="24" customHeight="1">
      <c r="A43" s="197"/>
      <c r="B43" s="197"/>
    </row>
    <row r="44" spans="1:2" s="185" customFormat="1" ht="24" customHeight="1">
      <c r="A44" s="197"/>
      <c r="B44" s="197"/>
    </row>
    <row r="45" spans="1:2" s="185" customFormat="1" ht="24" customHeight="1">
      <c r="A45" s="197"/>
      <c r="B45" s="197"/>
    </row>
    <row r="46" spans="1:2" s="185" customFormat="1" ht="24" customHeight="1">
      <c r="A46" s="197"/>
      <c r="B46" s="197"/>
    </row>
    <row r="47" spans="1:2" s="185" customFormat="1" ht="24" customHeight="1">
      <c r="A47" s="197"/>
      <c r="B47" s="197"/>
    </row>
    <row r="48" spans="1:2" s="185" customFormat="1" ht="24" customHeight="1">
      <c r="A48" s="197"/>
      <c r="B48" s="197"/>
    </row>
    <row r="49" spans="1:2" s="185" customFormat="1" ht="24" customHeight="1">
      <c r="A49" s="197"/>
      <c r="B49" s="197"/>
    </row>
    <row r="50" spans="1:2" s="185" customFormat="1" ht="24" customHeight="1">
      <c r="A50" s="197"/>
      <c r="B50" s="197"/>
    </row>
    <row r="51" spans="1:2" s="185" customFormat="1" ht="24" customHeight="1">
      <c r="A51" s="197"/>
      <c r="B51" s="197"/>
    </row>
    <row r="52" spans="1:2" s="185" customFormat="1" ht="24" customHeight="1">
      <c r="A52" s="197"/>
      <c r="B52" s="197"/>
    </row>
    <row r="53" spans="1:2" s="185" customFormat="1" ht="24" customHeight="1">
      <c r="A53" s="197"/>
      <c r="B53" s="197"/>
    </row>
    <row r="54" spans="1:2" s="185" customFormat="1" ht="24" customHeight="1">
      <c r="A54" s="197"/>
      <c r="B54" s="197"/>
    </row>
    <row r="55" spans="1:2" s="185" customFormat="1" ht="24" customHeight="1">
      <c r="A55" s="197"/>
      <c r="B55" s="197"/>
    </row>
    <row r="56" spans="1:2" s="185" customFormat="1" ht="24" customHeight="1">
      <c r="A56" s="197"/>
      <c r="B56" s="197"/>
    </row>
    <row r="57" spans="1:2" s="185" customFormat="1" ht="24" customHeight="1">
      <c r="A57" s="197"/>
      <c r="B57" s="197"/>
    </row>
    <row r="58" spans="1:2" s="185" customFormat="1" ht="24" customHeight="1">
      <c r="A58" s="197"/>
      <c r="B58" s="197"/>
    </row>
    <row r="59" spans="1:2" s="185" customFormat="1" ht="24" customHeight="1">
      <c r="A59" s="197"/>
      <c r="B59" s="197"/>
    </row>
    <row r="60" spans="1:2" s="185" customFormat="1" ht="24" customHeight="1">
      <c r="A60" s="197"/>
      <c r="B60" s="197"/>
    </row>
    <row r="61" spans="1:2" s="185" customFormat="1" ht="24" customHeight="1">
      <c r="A61" s="197"/>
      <c r="B61" s="197"/>
    </row>
    <row r="62" spans="1:2" s="185" customFormat="1" ht="24" customHeight="1">
      <c r="A62" s="197"/>
      <c r="B62" s="197"/>
    </row>
    <row r="63" spans="1:2" s="185" customFormat="1" ht="24" customHeight="1">
      <c r="A63" s="197"/>
      <c r="B63" s="197"/>
    </row>
    <row r="64" spans="1:2" s="185" customFormat="1" ht="24" customHeight="1">
      <c r="A64" s="197"/>
      <c r="B64" s="197"/>
    </row>
    <row r="65" spans="1:2" s="185" customFormat="1" ht="24" customHeight="1">
      <c r="A65" s="197"/>
      <c r="B65" s="197"/>
    </row>
    <row r="66" spans="1:2" s="185" customFormat="1" ht="24" customHeight="1">
      <c r="A66" s="197"/>
      <c r="B66" s="197"/>
    </row>
    <row r="67" spans="1:2" s="185" customFormat="1" ht="24" customHeight="1">
      <c r="A67" s="197"/>
      <c r="B67" s="197"/>
    </row>
    <row r="68" spans="1:2" s="185" customFormat="1" ht="24" customHeight="1">
      <c r="A68" s="197"/>
      <c r="B68" s="197"/>
    </row>
    <row r="69" spans="1:2" s="185" customFormat="1" ht="24" customHeight="1">
      <c r="A69" s="197"/>
      <c r="B69" s="197"/>
    </row>
    <row r="70" spans="1:2" s="185" customFormat="1" ht="24" customHeight="1">
      <c r="A70" s="197"/>
      <c r="B70" s="197"/>
    </row>
    <row r="71" spans="1:2" s="185" customFormat="1" ht="24" customHeight="1">
      <c r="A71" s="197"/>
      <c r="B71" s="197"/>
    </row>
    <row r="72" spans="1:2" s="185" customFormat="1" ht="24" customHeight="1">
      <c r="A72" s="197"/>
      <c r="B72" s="197"/>
    </row>
    <row r="73" spans="1:2" s="185" customFormat="1" ht="24" customHeight="1">
      <c r="A73" s="197"/>
      <c r="B73" s="197"/>
    </row>
    <row r="74" spans="1:2" s="185" customFormat="1" ht="24" customHeight="1">
      <c r="A74" s="197"/>
      <c r="B74" s="197"/>
    </row>
    <row r="75" spans="1:2" s="185" customFormat="1" ht="24" customHeight="1">
      <c r="A75" s="197"/>
      <c r="B75" s="197"/>
    </row>
    <row r="76" spans="1:2" s="185" customFormat="1" ht="24" customHeight="1">
      <c r="A76" s="197"/>
      <c r="B76" s="197"/>
    </row>
    <row r="77" spans="1:2" s="185" customFormat="1" ht="24" customHeight="1">
      <c r="A77" s="197"/>
      <c r="B77" s="197"/>
    </row>
    <row r="78" spans="1:2" s="185" customFormat="1" ht="24" customHeight="1">
      <c r="A78" s="197"/>
      <c r="B78" s="197"/>
    </row>
    <row r="79" spans="1:2" s="185" customFormat="1" ht="24" customHeight="1">
      <c r="A79" s="197"/>
      <c r="B79" s="197"/>
    </row>
    <row r="80" spans="1:2" s="185" customFormat="1" ht="24" customHeight="1">
      <c r="A80" s="197"/>
      <c r="B80" s="197"/>
    </row>
    <row r="81" spans="1:2" s="185" customFormat="1" ht="24" customHeight="1">
      <c r="A81" s="197"/>
      <c r="B81" s="197"/>
    </row>
    <row r="82" spans="1:2" s="185" customFormat="1" ht="24" customHeight="1">
      <c r="A82" s="197"/>
      <c r="B82" s="197"/>
    </row>
  </sheetData>
  <mergeCells count="1">
    <mergeCell ref="A2:B2"/>
  </mergeCells>
  <phoneticPr fontId="40" type="noConversion"/>
  <printOptions horizontalCentered="1"/>
  <pageMargins left="0.59027777777777801" right="0.59027777777777801" top="0.39305555555555599" bottom="0.59027777777777801" header="0.59027777777777801" footer="0.39305555555555599"/>
  <pageSetup paperSize="9" firstPageNumber="0" orientation="portrait" blackAndWhite="1"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F80"/>
  <sheetViews>
    <sheetView showGridLines="0" showZeros="0" view="pageBreakPreview" zoomScaleNormal="100" workbookViewId="0">
      <selection activeCell="H12" sqref="H12"/>
    </sheetView>
  </sheetViews>
  <sheetFormatPr defaultColWidth="9" defaultRowHeight="15" customHeight="1"/>
  <cols>
    <col min="1" max="1" width="32" style="440" customWidth="1"/>
    <col min="2" max="4" width="11.625" style="440" customWidth="1"/>
    <col min="5" max="6" width="11.625" style="442" customWidth="1"/>
    <col min="7" max="240" width="9" style="440"/>
    <col min="241" max="16384" width="9" style="463"/>
  </cols>
  <sheetData>
    <row r="1" spans="1:9" s="257" customFormat="1" ht="24" customHeight="1">
      <c r="A1" s="264" t="s">
        <v>35</v>
      </c>
      <c r="B1" s="265"/>
      <c r="C1" s="265"/>
      <c r="D1" s="265"/>
      <c r="E1" s="444"/>
      <c r="F1" s="444"/>
    </row>
    <row r="2" spans="1:9" s="434" customFormat="1" ht="42" customHeight="1">
      <c r="A2" s="527" t="s">
        <v>635</v>
      </c>
      <c r="B2" s="527"/>
      <c r="C2" s="527"/>
      <c r="D2" s="527"/>
      <c r="E2" s="527"/>
      <c r="F2" s="527"/>
    </row>
    <row r="3" spans="1:9" s="435" customFormat="1" ht="27" customHeight="1">
      <c r="E3" s="464"/>
      <c r="F3" s="464" t="s">
        <v>36</v>
      </c>
    </row>
    <row r="4" spans="1:9" s="436" customFormat="1" ht="30" customHeight="1">
      <c r="A4" s="268" t="s">
        <v>2</v>
      </c>
      <c r="B4" s="269" t="s">
        <v>3</v>
      </c>
      <c r="C4" s="270" t="s">
        <v>4</v>
      </c>
      <c r="D4" s="271" t="s">
        <v>5</v>
      </c>
      <c r="E4" s="447" t="s">
        <v>6</v>
      </c>
      <c r="F4" s="447" t="s">
        <v>7</v>
      </c>
    </row>
    <row r="5" spans="1:9" s="437" customFormat="1" ht="23.1" customHeight="1">
      <c r="A5" s="465" t="s">
        <v>37</v>
      </c>
      <c r="B5" s="466">
        <v>25743</v>
      </c>
      <c r="C5" s="466">
        <v>20656</v>
      </c>
      <c r="D5" s="466">
        <v>20481</v>
      </c>
      <c r="E5" s="454">
        <f>D5/B5*100</f>
        <v>79.559491900710881</v>
      </c>
      <c r="F5" s="454">
        <v>81.901067701043701</v>
      </c>
    </row>
    <row r="6" spans="1:9" s="437" customFormat="1" ht="23.1" customHeight="1">
      <c r="A6" s="465" t="s">
        <v>38</v>
      </c>
      <c r="B6" s="437">
        <v>0</v>
      </c>
      <c r="C6" s="466">
        <f t="shared" ref="C6:C21" si="0">D6-B6</f>
        <v>0</v>
      </c>
      <c r="D6" s="437">
        <v>0</v>
      </c>
      <c r="E6" s="454"/>
      <c r="F6" s="454"/>
    </row>
    <row r="7" spans="1:9" s="437" customFormat="1" ht="23.1" customHeight="1">
      <c r="A7" s="465" t="s">
        <v>39</v>
      </c>
      <c r="B7" s="466">
        <v>0</v>
      </c>
      <c r="C7" s="466">
        <v>443</v>
      </c>
      <c r="D7" s="466">
        <v>443</v>
      </c>
      <c r="E7" s="454">
        <v>443</v>
      </c>
      <c r="F7" s="454">
        <v>651.47058823529414</v>
      </c>
    </row>
    <row r="8" spans="1:9" s="437" customFormat="1" ht="23.1" customHeight="1">
      <c r="A8" s="465" t="s">
        <v>40</v>
      </c>
      <c r="B8" s="466">
        <v>6042</v>
      </c>
      <c r="C8" s="466">
        <v>10817</v>
      </c>
      <c r="D8" s="466">
        <v>10296</v>
      </c>
      <c r="E8" s="454">
        <f t="shared" ref="E8:E31" si="1">D8/B8*100</f>
        <v>170.40714995034756</v>
      </c>
      <c r="F8" s="454">
        <v>89.850772318701459</v>
      </c>
    </row>
    <row r="9" spans="1:9" s="437" customFormat="1" ht="23.1" customHeight="1">
      <c r="A9" s="465" t="s">
        <v>41</v>
      </c>
      <c r="B9" s="466">
        <v>8698</v>
      </c>
      <c r="C9" s="466">
        <v>22645</v>
      </c>
      <c r="D9" s="466">
        <v>22471</v>
      </c>
      <c r="E9" s="454">
        <f t="shared" si="1"/>
        <v>258.34674637847786</v>
      </c>
      <c r="F9" s="454">
        <v>128.25913242009133</v>
      </c>
      <c r="I9" s="458"/>
    </row>
    <row r="10" spans="1:9" s="436" customFormat="1" ht="23.1" customHeight="1">
      <c r="A10" s="465" t="s">
        <v>42</v>
      </c>
      <c r="B10" s="466">
        <v>199</v>
      </c>
      <c r="C10" s="466">
        <v>403</v>
      </c>
      <c r="D10" s="466">
        <v>373</v>
      </c>
      <c r="E10" s="454">
        <f t="shared" si="1"/>
        <v>187.43718592964825</v>
      </c>
      <c r="F10" s="454">
        <v>74.451097804391225</v>
      </c>
    </row>
    <row r="11" spans="1:9" s="437" customFormat="1" ht="23.1" customHeight="1">
      <c r="A11" s="465" t="s">
        <v>43</v>
      </c>
      <c r="B11" s="466">
        <v>472</v>
      </c>
      <c r="C11" s="466">
        <v>3050</v>
      </c>
      <c r="D11" s="466">
        <v>3024</v>
      </c>
      <c r="E11" s="454">
        <f t="shared" si="1"/>
        <v>640.67796610169489</v>
      </c>
      <c r="F11" s="454">
        <v>161.19402985074626</v>
      </c>
    </row>
    <row r="12" spans="1:9" s="437" customFormat="1" ht="23.1" customHeight="1">
      <c r="A12" s="465" t="s">
        <v>44</v>
      </c>
      <c r="B12" s="466">
        <v>12226</v>
      </c>
      <c r="C12" s="466">
        <v>19448</v>
      </c>
      <c r="D12" s="466">
        <v>19376</v>
      </c>
      <c r="E12" s="454">
        <f t="shared" si="1"/>
        <v>158.48192376901684</v>
      </c>
      <c r="F12" s="454">
        <v>113.71559363812432</v>
      </c>
    </row>
    <row r="13" spans="1:9" s="437" customFormat="1" ht="23.1" customHeight="1">
      <c r="A13" s="465" t="s">
        <v>45</v>
      </c>
      <c r="B13" s="466">
        <v>8060</v>
      </c>
      <c r="C13" s="466">
        <v>17443</v>
      </c>
      <c r="D13" s="466">
        <v>17443</v>
      </c>
      <c r="E13" s="454">
        <f t="shared" si="1"/>
        <v>216.41439205955334</v>
      </c>
      <c r="F13" s="454">
        <v>127.43278784336644</v>
      </c>
    </row>
    <row r="14" spans="1:9" s="437" customFormat="1" ht="23.1" customHeight="1">
      <c r="A14" s="465" t="s">
        <v>46</v>
      </c>
      <c r="B14" s="466"/>
      <c r="C14" s="466">
        <v>7996</v>
      </c>
      <c r="D14" s="466">
        <v>7996</v>
      </c>
      <c r="E14" s="454">
        <v>7996</v>
      </c>
      <c r="F14" s="454">
        <v>117.02034245572955</v>
      </c>
    </row>
    <row r="15" spans="1:9" s="437" customFormat="1" ht="23.1" customHeight="1">
      <c r="A15" s="465" t="s">
        <v>47</v>
      </c>
      <c r="B15" s="466">
        <v>2495</v>
      </c>
      <c r="C15" s="466">
        <v>14397</v>
      </c>
      <c r="D15" s="466">
        <v>14397</v>
      </c>
      <c r="E15" s="454">
        <f t="shared" si="1"/>
        <v>577.03406813627248</v>
      </c>
      <c r="F15" s="454">
        <v>158.52235190486675</v>
      </c>
    </row>
    <row r="16" spans="1:9" s="437" customFormat="1" ht="23.1" customHeight="1">
      <c r="A16" s="465" t="s">
        <v>48</v>
      </c>
      <c r="B16" s="466">
        <v>10251</v>
      </c>
      <c r="C16" s="466">
        <v>38806</v>
      </c>
      <c r="D16" s="466">
        <v>36310</v>
      </c>
      <c r="E16" s="454">
        <f t="shared" si="1"/>
        <v>354.20934542971418</v>
      </c>
      <c r="F16" s="454">
        <v>125.7968403547672</v>
      </c>
    </row>
    <row r="17" spans="1:240" s="437" customFormat="1" ht="23.1" customHeight="1">
      <c r="A17" s="465" t="s">
        <v>49</v>
      </c>
      <c r="B17" s="466">
        <v>217</v>
      </c>
      <c r="C17" s="466">
        <v>15554</v>
      </c>
      <c r="D17" s="466">
        <v>15035</v>
      </c>
      <c r="E17" s="454">
        <f t="shared" si="1"/>
        <v>6928.5714285714294</v>
      </c>
      <c r="F17" s="467">
        <v>538.69580795413833</v>
      </c>
    </row>
    <row r="18" spans="1:240" s="437" customFormat="1" ht="23.1" customHeight="1">
      <c r="A18" s="468" t="s">
        <v>50</v>
      </c>
      <c r="B18" s="466"/>
      <c r="C18" s="466">
        <v>65</v>
      </c>
      <c r="D18" s="466">
        <v>60</v>
      </c>
      <c r="E18" s="454">
        <v>60</v>
      </c>
      <c r="F18" s="454">
        <v>3000</v>
      </c>
    </row>
    <row r="19" spans="1:240" s="437" customFormat="1" ht="23.1" customHeight="1">
      <c r="A19" s="468" t="s">
        <v>51</v>
      </c>
      <c r="B19" s="466">
        <v>68</v>
      </c>
      <c r="C19" s="466">
        <v>568</v>
      </c>
      <c r="D19" s="466">
        <v>568</v>
      </c>
      <c r="E19" s="454">
        <f t="shared" si="1"/>
        <v>835.2941176470589</v>
      </c>
      <c r="F19" s="454">
        <v>266.66666666666663</v>
      </c>
    </row>
    <row r="20" spans="1:240" s="437" customFormat="1" ht="23.1" customHeight="1">
      <c r="A20" s="468" t="s">
        <v>52</v>
      </c>
      <c r="B20" s="466">
        <v>0</v>
      </c>
      <c r="C20" s="466">
        <f t="shared" si="0"/>
        <v>0</v>
      </c>
      <c r="D20" s="466">
        <v>0</v>
      </c>
      <c r="E20" s="454"/>
      <c r="F20" s="454"/>
    </row>
    <row r="21" spans="1:240" s="437" customFormat="1" ht="23.1" customHeight="1">
      <c r="A21" s="468" t="s">
        <v>53</v>
      </c>
      <c r="B21" s="466">
        <v>0</v>
      </c>
      <c r="C21" s="466">
        <f t="shared" si="0"/>
        <v>0</v>
      </c>
      <c r="D21" s="466">
        <v>0</v>
      </c>
      <c r="E21" s="454"/>
      <c r="F21" s="454"/>
    </row>
    <row r="22" spans="1:240" s="437" customFormat="1" ht="23.1" customHeight="1">
      <c r="A22" s="468" t="s">
        <v>54</v>
      </c>
      <c r="B22" s="466">
        <v>288</v>
      </c>
      <c r="C22" s="466">
        <v>790</v>
      </c>
      <c r="D22" s="466">
        <v>790</v>
      </c>
      <c r="E22" s="454">
        <f t="shared" si="1"/>
        <v>274.30555555555554</v>
      </c>
      <c r="F22" s="454">
        <v>142.59927797833936</v>
      </c>
    </row>
    <row r="23" spans="1:240" s="437" customFormat="1" ht="23.1" customHeight="1">
      <c r="A23" s="468" t="s">
        <v>55</v>
      </c>
      <c r="B23" s="466">
        <v>4886</v>
      </c>
      <c r="C23" s="466">
        <v>5900</v>
      </c>
      <c r="D23" s="466">
        <v>5900</v>
      </c>
      <c r="E23" s="454">
        <f t="shared" si="1"/>
        <v>120.75317232910356</v>
      </c>
      <c r="F23" s="454">
        <v>94.294390282883171</v>
      </c>
    </row>
    <row r="24" spans="1:240" s="437" customFormat="1" ht="23.1" customHeight="1">
      <c r="A24" s="468" t="s">
        <v>56</v>
      </c>
      <c r="B24" s="466">
        <v>51</v>
      </c>
      <c r="C24" s="466">
        <v>1598</v>
      </c>
      <c r="D24" s="466">
        <v>638</v>
      </c>
      <c r="E24" s="454">
        <f t="shared" si="1"/>
        <v>1250.9803921568628</v>
      </c>
      <c r="F24" s="454">
        <v>1276</v>
      </c>
    </row>
    <row r="25" spans="1:240" s="437" customFormat="1" ht="23.1" customHeight="1">
      <c r="A25" s="468" t="s">
        <v>57</v>
      </c>
      <c r="B25" s="466">
        <v>403</v>
      </c>
      <c r="C25" s="466">
        <v>9889</v>
      </c>
      <c r="D25" s="466">
        <v>8129</v>
      </c>
      <c r="E25" s="454">
        <f t="shared" si="1"/>
        <v>2017.1215880893301</v>
      </c>
      <c r="F25" s="454">
        <v>145.96875561142036</v>
      </c>
    </row>
    <row r="26" spans="1:240" s="437" customFormat="1" ht="23.1" customHeight="1">
      <c r="A26" s="469" t="s">
        <v>58</v>
      </c>
      <c r="B26" s="437">
        <v>800</v>
      </c>
      <c r="C26" s="466">
        <v>0</v>
      </c>
      <c r="E26" s="454">
        <f t="shared" si="1"/>
        <v>0</v>
      </c>
      <c r="F26" s="454"/>
    </row>
    <row r="27" spans="1:240" s="437" customFormat="1" ht="23.1" customHeight="1">
      <c r="A27" s="469" t="s">
        <v>59</v>
      </c>
      <c r="B27" s="466"/>
      <c r="C27" s="466">
        <v>9465</v>
      </c>
      <c r="D27" s="466">
        <v>3938</v>
      </c>
      <c r="E27" s="454">
        <v>3938</v>
      </c>
      <c r="F27" s="454">
        <v>113.94675925925925</v>
      </c>
    </row>
    <row r="28" spans="1:240" s="437" customFormat="1" ht="23.1" customHeight="1">
      <c r="A28" s="469" t="s">
        <v>60</v>
      </c>
      <c r="B28" s="466"/>
      <c r="C28" s="466">
        <v>991</v>
      </c>
      <c r="D28" s="466">
        <v>991</v>
      </c>
      <c r="E28" s="454">
        <v>991</v>
      </c>
      <c r="F28" s="454">
        <v>108.42450765864334</v>
      </c>
    </row>
    <row r="29" spans="1:240" s="437" customFormat="1" ht="23.1" customHeight="1">
      <c r="A29" s="469" t="s">
        <v>61</v>
      </c>
      <c r="B29" s="466"/>
      <c r="C29" s="466">
        <v>9</v>
      </c>
      <c r="D29" s="466">
        <v>9</v>
      </c>
      <c r="E29" s="454">
        <v>9</v>
      </c>
      <c r="F29" s="454">
        <v>300</v>
      </c>
    </row>
    <row r="30" spans="1:240" s="437" customFormat="1" ht="23.1" customHeight="1">
      <c r="A30" s="469"/>
      <c r="B30" s="466">
        <f>SUM(C30:F30)</f>
        <v>0</v>
      </c>
      <c r="C30" s="466"/>
      <c r="D30" s="466">
        <f>SUM(E30:F30)</f>
        <v>0</v>
      </c>
      <c r="E30" s="454"/>
      <c r="F30" s="454"/>
    </row>
    <row r="31" spans="1:240" s="437" customFormat="1" ht="23.1" customHeight="1">
      <c r="A31" s="268" t="s">
        <v>62</v>
      </c>
      <c r="B31" s="470">
        <f>SUM(B5:B29)</f>
        <v>80899</v>
      </c>
      <c r="C31" s="470">
        <f>SUM(C5:C30)</f>
        <v>200933</v>
      </c>
      <c r="D31" s="470">
        <f>SUM(D5:D29)</f>
        <v>188668</v>
      </c>
      <c r="E31" s="450">
        <f t="shared" si="1"/>
        <v>233.21425481155512</v>
      </c>
      <c r="F31" s="450">
        <v>124.33144860490557</v>
      </c>
    </row>
    <row r="32" spans="1:240" s="462" customFormat="1" ht="24" customHeight="1">
      <c r="A32" s="439"/>
      <c r="B32" s="439"/>
      <c r="C32" s="439"/>
      <c r="D32" s="439"/>
      <c r="E32" s="457"/>
      <c r="F32" s="457"/>
      <c r="G32" s="439"/>
      <c r="H32" s="439"/>
      <c r="I32" s="439"/>
      <c r="J32" s="439"/>
      <c r="K32" s="439"/>
      <c r="L32" s="439"/>
      <c r="M32" s="439"/>
      <c r="N32" s="439"/>
      <c r="O32" s="439"/>
      <c r="P32" s="439"/>
      <c r="Q32" s="439"/>
      <c r="R32" s="439"/>
      <c r="S32" s="439"/>
      <c r="T32" s="439"/>
      <c r="U32" s="439"/>
      <c r="V32" s="439"/>
      <c r="W32" s="439"/>
      <c r="X32" s="439"/>
      <c r="Y32" s="439"/>
      <c r="Z32" s="439"/>
      <c r="AA32" s="439"/>
      <c r="AB32" s="439"/>
      <c r="AC32" s="439"/>
      <c r="AD32" s="439"/>
      <c r="AE32" s="439"/>
      <c r="AF32" s="439"/>
      <c r="AG32" s="439"/>
      <c r="AH32" s="439"/>
      <c r="AI32" s="439"/>
      <c r="AJ32" s="439"/>
      <c r="AK32" s="439"/>
      <c r="AL32" s="439"/>
      <c r="AM32" s="439"/>
      <c r="AN32" s="439"/>
      <c r="AO32" s="439"/>
      <c r="AP32" s="439"/>
      <c r="AQ32" s="439"/>
      <c r="AR32" s="439"/>
      <c r="AS32" s="439"/>
      <c r="AT32" s="439"/>
      <c r="AU32" s="439"/>
      <c r="AV32" s="439"/>
      <c r="AW32" s="439"/>
      <c r="AX32" s="439"/>
      <c r="AY32" s="439"/>
      <c r="AZ32" s="439"/>
      <c r="BA32" s="439"/>
      <c r="BB32" s="439"/>
      <c r="BC32" s="439"/>
      <c r="BD32" s="439"/>
      <c r="BE32" s="439"/>
      <c r="BF32" s="439"/>
      <c r="BG32" s="439"/>
      <c r="BH32" s="439"/>
      <c r="BI32" s="439"/>
      <c r="BJ32" s="439"/>
      <c r="BK32" s="439"/>
      <c r="BL32" s="439"/>
      <c r="BM32" s="439"/>
      <c r="BN32" s="439"/>
      <c r="BO32" s="439"/>
      <c r="BP32" s="439"/>
      <c r="BQ32" s="439"/>
      <c r="BR32" s="439"/>
      <c r="BS32" s="439"/>
      <c r="BT32" s="439"/>
      <c r="BU32" s="439"/>
      <c r="BV32" s="439"/>
      <c r="BW32" s="439"/>
      <c r="BX32" s="439"/>
      <c r="BY32" s="439"/>
      <c r="BZ32" s="439"/>
      <c r="CA32" s="439"/>
      <c r="CB32" s="439"/>
      <c r="CC32" s="439"/>
      <c r="CD32" s="439"/>
      <c r="CE32" s="439"/>
      <c r="CF32" s="439"/>
      <c r="CG32" s="439"/>
      <c r="CH32" s="439"/>
      <c r="CI32" s="439"/>
      <c r="CJ32" s="439"/>
      <c r="CK32" s="439"/>
      <c r="CL32" s="439"/>
      <c r="CM32" s="439"/>
      <c r="CN32" s="439"/>
      <c r="CO32" s="439"/>
      <c r="CP32" s="439"/>
      <c r="CQ32" s="439"/>
      <c r="CR32" s="439"/>
      <c r="CS32" s="439"/>
      <c r="CT32" s="439"/>
      <c r="CU32" s="439"/>
      <c r="CV32" s="439"/>
      <c r="CW32" s="439"/>
      <c r="CX32" s="439"/>
      <c r="CY32" s="439"/>
      <c r="CZ32" s="439"/>
      <c r="DA32" s="439"/>
      <c r="DB32" s="439"/>
      <c r="DC32" s="439"/>
      <c r="DD32" s="439"/>
      <c r="DE32" s="439"/>
      <c r="DF32" s="439"/>
      <c r="DG32" s="439"/>
      <c r="DH32" s="439"/>
      <c r="DI32" s="439"/>
      <c r="DJ32" s="439"/>
      <c r="DK32" s="439"/>
      <c r="DL32" s="439"/>
      <c r="DM32" s="439"/>
      <c r="DN32" s="439"/>
      <c r="DO32" s="439"/>
      <c r="DP32" s="439"/>
      <c r="DQ32" s="439"/>
      <c r="DR32" s="439"/>
      <c r="DS32" s="439"/>
      <c r="DT32" s="439"/>
      <c r="DU32" s="439"/>
      <c r="DV32" s="439"/>
      <c r="DW32" s="439"/>
      <c r="DX32" s="439"/>
      <c r="DY32" s="439"/>
      <c r="DZ32" s="439"/>
      <c r="EA32" s="439"/>
      <c r="EB32" s="439"/>
      <c r="EC32" s="439"/>
      <c r="ED32" s="439"/>
      <c r="EE32" s="439"/>
      <c r="EF32" s="439"/>
      <c r="EG32" s="439"/>
      <c r="EH32" s="439"/>
      <c r="EI32" s="439"/>
      <c r="EJ32" s="439"/>
      <c r="EK32" s="439"/>
      <c r="EL32" s="439"/>
      <c r="EM32" s="439"/>
      <c r="EN32" s="439"/>
      <c r="EO32" s="439"/>
      <c r="EP32" s="439"/>
      <c r="EQ32" s="439"/>
      <c r="ER32" s="439"/>
      <c r="ES32" s="439"/>
      <c r="ET32" s="439"/>
      <c r="EU32" s="439"/>
      <c r="EV32" s="439"/>
      <c r="EW32" s="439"/>
      <c r="EX32" s="439"/>
      <c r="EY32" s="439"/>
      <c r="EZ32" s="439"/>
      <c r="FA32" s="439"/>
      <c r="FB32" s="439"/>
      <c r="FC32" s="439"/>
      <c r="FD32" s="439"/>
      <c r="FE32" s="439"/>
      <c r="FF32" s="439"/>
      <c r="FG32" s="439"/>
      <c r="FH32" s="439"/>
      <c r="FI32" s="439"/>
      <c r="FJ32" s="439"/>
      <c r="FK32" s="439"/>
      <c r="FL32" s="439"/>
      <c r="FM32" s="439"/>
      <c r="FN32" s="439"/>
      <c r="FO32" s="439"/>
      <c r="FP32" s="439"/>
      <c r="FQ32" s="439"/>
      <c r="FR32" s="439"/>
      <c r="FS32" s="439"/>
      <c r="FT32" s="439"/>
      <c r="FU32" s="439"/>
      <c r="FV32" s="439"/>
      <c r="FW32" s="439"/>
      <c r="FX32" s="439"/>
      <c r="FY32" s="439"/>
      <c r="FZ32" s="439"/>
      <c r="GA32" s="439"/>
      <c r="GB32" s="439"/>
      <c r="GC32" s="439"/>
      <c r="GD32" s="439"/>
      <c r="GE32" s="439"/>
      <c r="GF32" s="439"/>
      <c r="GG32" s="439"/>
      <c r="GH32" s="439"/>
      <c r="GI32" s="439"/>
      <c r="GJ32" s="439"/>
      <c r="GK32" s="439"/>
      <c r="GL32" s="439"/>
      <c r="GM32" s="439"/>
      <c r="GN32" s="439"/>
      <c r="GO32" s="439"/>
      <c r="GP32" s="439"/>
      <c r="GQ32" s="439"/>
      <c r="GR32" s="439"/>
      <c r="GS32" s="439"/>
      <c r="GT32" s="439"/>
      <c r="GU32" s="439"/>
      <c r="GV32" s="439"/>
      <c r="GW32" s="439"/>
      <c r="GX32" s="439"/>
      <c r="GY32" s="439"/>
      <c r="GZ32" s="439"/>
      <c r="HA32" s="439"/>
      <c r="HB32" s="439"/>
      <c r="HC32" s="439"/>
      <c r="HD32" s="439"/>
      <c r="HE32" s="439"/>
      <c r="HF32" s="439"/>
      <c r="HG32" s="439"/>
      <c r="HH32" s="439"/>
      <c r="HI32" s="439"/>
      <c r="HJ32" s="439"/>
      <c r="HK32" s="439"/>
      <c r="HL32" s="439"/>
      <c r="HM32" s="439"/>
      <c r="HN32" s="439"/>
      <c r="HO32" s="439"/>
      <c r="HP32" s="439"/>
      <c r="HQ32" s="439"/>
      <c r="HR32" s="439"/>
      <c r="HS32" s="439"/>
      <c r="HT32" s="439"/>
      <c r="HU32" s="439"/>
      <c r="HV32" s="439"/>
      <c r="HW32" s="439"/>
      <c r="HX32" s="439"/>
      <c r="HY32" s="439"/>
      <c r="HZ32" s="439"/>
      <c r="IA32" s="439"/>
      <c r="IB32" s="439"/>
      <c r="IC32" s="439"/>
      <c r="ID32" s="439"/>
      <c r="IE32" s="439"/>
      <c r="IF32" s="439"/>
    </row>
    <row r="33" spans="1:240" s="462" customFormat="1" ht="24" customHeight="1">
      <c r="A33" s="439"/>
      <c r="B33" s="439"/>
      <c r="C33" s="439"/>
      <c r="D33" s="439"/>
      <c r="E33" s="457"/>
      <c r="F33" s="457"/>
      <c r="G33" s="439"/>
      <c r="H33" s="439"/>
      <c r="I33" s="439"/>
      <c r="J33" s="439"/>
      <c r="K33" s="439"/>
      <c r="L33" s="439"/>
      <c r="M33" s="439"/>
      <c r="N33" s="439"/>
      <c r="O33" s="439"/>
      <c r="P33" s="439"/>
      <c r="Q33" s="439"/>
      <c r="R33" s="439"/>
      <c r="S33" s="439"/>
      <c r="T33" s="439"/>
      <c r="U33" s="439"/>
      <c r="V33" s="439"/>
      <c r="W33" s="439"/>
      <c r="X33" s="439"/>
      <c r="Y33" s="439"/>
      <c r="Z33" s="439"/>
      <c r="AA33" s="439"/>
      <c r="AB33" s="439"/>
      <c r="AC33" s="439"/>
      <c r="AD33" s="439"/>
      <c r="AE33" s="439"/>
      <c r="AF33" s="439"/>
      <c r="AG33" s="439"/>
      <c r="AH33" s="439"/>
      <c r="AI33" s="439"/>
      <c r="AJ33" s="439"/>
      <c r="AK33" s="439"/>
      <c r="AL33" s="439"/>
      <c r="AM33" s="439"/>
      <c r="AN33" s="439"/>
      <c r="AO33" s="439"/>
      <c r="AP33" s="439"/>
      <c r="AQ33" s="439"/>
      <c r="AR33" s="439"/>
      <c r="AS33" s="439"/>
      <c r="AT33" s="439"/>
      <c r="AU33" s="439"/>
      <c r="AV33" s="439"/>
      <c r="AW33" s="439"/>
      <c r="AX33" s="439"/>
      <c r="AY33" s="439"/>
      <c r="AZ33" s="439"/>
      <c r="BA33" s="439"/>
      <c r="BB33" s="439"/>
      <c r="BC33" s="439"/>
      <c r="BD33" s="439"/>
      <c r="BE33" s="439"/>
      <c r="BF33" s="439"/>
      <c r="BG33" s="439"/>
      <c r="BH33" s="439"/>
      <c r="BI33" s="439"/>
      <c r="BJ33" s="439"/>
      <c r="BK33" s="439"/>
      <c r="BL33" s="439"/>
      <c r="BM33" s="439"/>
      <c r="BN33" s="439"/>
      <c r="BO33" s="439"/>
      <c r="BP33" s="439"/>
      <c r="BQ33" s="439"/>
      <c r="BR33" s="439"/>
      <c r="BS33" s="439"/>
      <c r="BT33" s="439"/>
      <c r="BU33" s="439"/>
      <c r="BV33" s="439"/>
      <c r="BW33" s="439"/>
      <c r="BX33" s="439"/>
      <c r="BY33" s="439"/>
      <c r="BZ33" s="439"/>
      <c r="CA33" s="439"/>
      <c r="CB33" s="439"/>
      <c r="CC33" s="439"/>
      <c r="CD33" s="439"/>
      <c r="CE33" s="439"/>
      <c r="CF33" s="439"/>
      <c r="CG33" s="439"/>
      <c r="CH33" s="439"/>
      <c r="CI33" s="439"/>
      <c r="CJ33" s="439"/>
      <c r="CK33" s="439"/>
      <c r="CL33" s="439"/>
      <c r="CM33" s="439"/>
      <c r="CN33" s="439"/>
      <c r="CO33" s="439"/>
      <c r="CP33" s="439"/>
      <c r="CQ33" s="439"/>
      <c r="CR33" s="439"/>
      <c r="CS33" s="439"/>
      <c r="CT33" s="439"/>
      <c r="CU33" s="439"/>
      <c r="CV33" s="439"/>
      <c r="CW33" s="439"/>
      <c r="CX33" s="439"/>
      <c r="CY33" s="439"/>
      <c r="CZ33" s="439"/>
      <c r="DA33" s="439"/>
      <c r="DB33" s="439"/>
      <c r="DC33" s="439"/>
      <c r="DD33" s="439"/>
      <c r="DE33" s="439"/>
      <c r="DF33" s="439"/>
      <c r="DG33" s="439"/>
      <c r="DH33" s="439"/>
      <c r="DI33" s="439"/>
      <c r="DJ33" s="439"/>
      <c r="DK33" s="439"/>
      <c r="DL33" s="439"/>
      <c r="DM33" s="439"/>
      <c r="DN33" s="439"/>
      <c r="DO33" s="439"/>
      <c r="DP33" s="439"/>
      <c r="DQ33" s="439"/>
      <c r="DR33" s="439"/>
      <c r="DS33" s="439"/>
      <c r="DT33" s="439"/>
      <c r="DU33" s="439"/>
      <c r="DV33" s="439"/>
      <c r="DW33" s="439"/>
      <c r="DX33" s="439"/>
      <c r="DY33" s="439"/>
      <c r="DZ33" s="439"/>
      <c r="EA33" s="439"/>
      <c r="EB33" s="439"/>
      <c r="EC33" s="439"/>
      <c r="ED33" s="439"/>
      <c r="EE33" s="439"/>
      <c r="EF33" s="439"/>
      <c r="EG33" s="439"/>
      <c r="EH33" s="439"/>
      <c r="EI33" s="439"/>
      <c r="EJ33" s="439"/>
      <c r="EK33" s="439"/>
      <c r="EL33" s="439"/>
      <c r="EM33" s="439"/>
      <c r="EN33" s="439"/>
      <c r="EO33" s="439"/>
      <c r="EP33" s="439"/>
      <c r="EQ33" s="439"/>
      <c r="ER33" s="439"/>
      <c r="ES33" s="439"/>
      <c r="ET33" s="439"/>
      <c r="EU33" s="439"/>
      <c r="EV33" s="439"/>
      <c r="EW33" s="439"/>
      <c r="EX33" s="439"/>
      <c r="EY33" s="439"/>
      <c r="EZ33" s="439"/>
      <c r="FA33" s="439"/>
      <c r="FB33" s="439"/>
      <c r="FC33" s="439"/>
      <c r="FD33" s="439"/>
      <c r="FE33" s="439"/>
      <c r="FF33" s="439"/>
      <c r="FG33" s="439"/>
      <c r="FH33" s="439"/>
      <c r="FI33" s="439"/>
      <c r="FJ33" s="439"/>
      <c r="FK33" s="439"/>
      <c r="FL33" s="439"/>
      <c r="FM33" s="439"/>
      <c r="FN33" s="439"/>
      <c r="FO33" s="439"/>
      <c r="FP33" s="439"/>
      <c r="FQ33" s="439"/>
      <c r="FR33" s="439"/>
      <c r="FS33" s="439"/>
      <c r="FT33" s="439"/>
      <c r="FU33" s="439"/>
      <c r="FV33" s="439"/>
      <c r="FW33" s="439"/>
      <c r="FX33" s="439"/>
      <c r="FY33" s="439"/>
      <c r="FZ33" s="439"/>
      <c r="GA33" s="439"/>
      <c r="GB33" s="439"/>
      <c r="GC33" s="439"/>
      <c r="GD33" s="439"/>
      <c r="GE33" s="439"/>
      <c r="GF33" s="439"/>
      <c r="GG33" s="439"/>
      <c r="GH33" s="439"/>
      <c r="GI33" s="439"/>
      <c r="GJ33" s="439"/>
      <c r="GK33" s="439"/>
      <c r="GL33" s="439"/>
      <c r="GM33" s="439"/>
      <c r="GN33" s="439"/>
      <c r="GO33" s="439"/>
      <c r="GP33" s="439"/>
      <c r="GQ33" s="439"/>
      <c r="GR33" s="439"/>
      <c r="GS33" s="439"/>
      <c r="GT33" s="439"/>
      <c r="GU33" s="439"/>
      <c r="GV33" s="439"/>
      <c r="GW33" s="439"/>
      <c r="GX33" s="439"/>
      <c r="GY33" s="439"/>
      <c r="GZ33" s="439"/>
      <c r="HA33" s="439"/>
      <c r="HB33" s="439"/>
      <c r="HC33" s="439"/>
      <c r="HD33" s="439"/>
      <c r="HE33" s="439"/>
      <c r="HF33" s="439"/>
      <c r="HG33" s="439"/>
      <c r="HH33" s="439"/>
      <c r="HI33" s="439"/>
      <c r="HJ33" s="439"/>
      <c r="HK33" s="439"/>
      <c r="HL33" s="439"/>
      <c r="HM33" s="439"/>
      <c r="HN33" s="439"/>
      <c r="HO33" s="439"/>
      <c r="HP33" s="439"/>
      <c r="HQ33" s="439"/>
      <c r="HR33" s="439"/>
      <c r="HS33" s="439"/>
      <c r="HT33" s="439"/>
      <c r="HU33" s="439"/>
      <c r="HV33" s="439"/>
      <c r="HW33" s="439"/>
      <c r="HX33" s="439"/>
      <c r="HY33" s="439"/>
      <c r="HZ33" s="439"/>
      <c r="IA33" s="439"/>
      <c r="IB33" s="439"/>
      <c r="IC33" s="439"/>
      <c r="ID33" s="439"/>
      <c r="IE33" s="439"/>
      <c r="IF33" s="439"/>
    </row>
    <row r="34" spans="1:240" s="462" customFormat="1" ht="24" customHeight="1">
      <c r="A34" s="439"/>
      <c r="B34" s="439"/>
      <c r="C34" s="439"/>
      <c r="D34" s="439"/>
      <c r="E34" s="457"/>
      <c r="F34" s="457"/>
      <c r="G34" s="439"/>
      <c r="H34" s="439"/>
      <c r="I34" s="439"/>
      <c r="J34" s="439"/>
      <c r="K34" s="439"/>
      <c r="L34" s="439"/>
      <c r="M34" s="439"/>
      <c r="N34" s="439"/>
      <c r="O34" s="439"/>
      <c r="P34" s="439"/>
      <c r="Q34" s="439"/>
      <c r="R34" s="439"/>
      <c r="S34" s="439"/>
      <c r="T34" s="439"/>
      <c r="U34" s="439"/>
      <c r="V34" s="439"/>
      <c r="W34" s="439"/>
      <c r="X34" s="439"/>
      <c r="Y34" s="439"/>
      <c r="Z34" s="439"/>
      <c r="AA34" s="439"/>
      <c r="AB34" s="439"/>
      <c r="AC34" s="439"/>
      <c r="AD34" s="439"/>
      <c r="AE34" s="439"/>
      <c r="AF34" s="439"/>
      <c r="AG34" s="439"/>
      <c r="AH34" s="439"/>
      <c r="AI34" s="439"/>
      <c r="AJ34" s="439"/>
      <c r="AK34" s="439"/>
      <c r="AL34" s="439"/>
      <c r="AM34" s="439"/>
      <c r="AN34" s="439"/>
      <c r="AO34" s="439"/>
      <c r="AP34" s="439"/>
      <c r="AQ34" s="439"/>
      <c r="AR34" s="439"/>
      <c r="AS34" s="439"/>
      <c r="AT34" s="439"/>
      <c r="AU34" s="439"/>
      <c r="AV34" s="439"/>
      <c r="AW34" s="439"/>
      <c r="AX34" s="439"/>
      <c r="AY34" s="439"/>
      <c r="AZ34" s="439"/>
      <c r="BA34" s="439"/>
      <c r="BB34" s="439"/>
      <c r="BC34" s="439"/>
      <c r="BD34" s="439"/>
      <c r="BE34" s="439"/>
      <c r="BF34" s="439"/>
      <c r="BG34" s="439"/>
      <c r="BH34" s="439"/>
      <c r="BI34" s="439"/>
      <c r="BJ34" s="439"/>
      <c r="BK34" s="439"/>
      <c r="BL34" s="439"/>
      <c r="BM34" s="439"/>
      <c r="BN34" s="439"/>
      <c r="BO34" s="439"/>
      <c r="BP34" s="439"/>
      <c r="BQ34" s="439"/>
      <c r="BR34" s="439"/>
      <c r="BS34" s="439"/>
      <c r="BT34" s="439"/>
      <c r="BU34" s="439"/>
      <c r="BV34" s="439"/>
      <c r="BW34" s="439"/>
      <c r="BX34" s="439"/>
      <c r="BY34" s="439"/>
      <c r="BZ34" s="439"/>
      <c r="CA34" s="439"/>
      <c r="CB34" s="439"/>
      <c r="CC34" s="439"/>
      <c r="CD34" s="439"/>
      <c r="CE34" s="439"/>
      <c r="CF34" s="439"/>
      <c r="CG34" s="439"/>
      <c r="CH34" s="439"/>
      <c r="CI34" s="439"/>
      <c r="CJ34" s="439"/>
      <c r="CK34" s="439"/>
      <c r="CL34" s="439"/>
      <c r="CM34" s="439"/>
      <c r="CN34" s="439"/>
      <c r="CO34" s="439"/>
      <c r="CP34" s="439"/>
      <c r="CQ34" s="439"/>
      <c r="CR34" s="439"/>
      <c r="CS34" s="439"/>
      <c r="CT34" s="439"/>
      <c r="CU34" s="439"/>
      <c r="CV34" s="439"/>
      <c r="CW34" s="439"/>
      <c r="CX34" s="439"/>
      <c r="CY34" s="439"/>
      <c r="CZ34" s="439"/>
      <c r="DA34" s="439"/>
      <c r="DB34" s="439"/>
      <c r="DC34" s="439"/>
      <c r="DD34" s="439"/>
      <c r="DE34" s="439"/>
      <c r="DF34" s="439"/>
      <c r="DG34" s="439"/>
      <c r="DH34" s="439"/>
      <c r="DI34" s="439"/>
      <c r="DJ34" s="439"/>
      <c r="DK34" s="439"/>
      <c r="DL34" s="439"/>
      <c r="DM34" s="439"/>
      <c r="DN34" s="439"/>
      <c r="DO34" s="439"/>
      <c r="DP34" s="439"/>
      <c r="DQ34" s="439"/>
      <c r="DR34" s="439"/>
      <c r="DS34" s="439"/>
      <c r="DT34" s="439"/>
      <c r="DU34" s="439"/>
      <c r="DV34" s="439"/>
      <c r="DW34" s="439"/>
      <c r="DX34" s="439"/>
      <c r="DY34" s="439"/>
      <c r="DZ34" s="439"/>
      <c r="EA34" s="439"/>
      <c r="EB34" s="439"/>
      <c r="EC34" s="439"/>
      <c r="ED34" s="439"/>
      <c r="EE34" s="439"/>
      <c r="EF34" s="439"/>
      <c r="EG34" s="439"/>
      <c r="EH34" s="439"/>
      <c r="EI34" s="439"/>
      <c r="EJ34" s="439"/>
      <c r="EK34" s="439"/>
      <c r="EL34" s="439"/>
      <c r="EM34" s="439"/>
      <c r="EN34" s="439"/>
      <c r="EO34" s="439"/>
      <c r="EP34" s="439"/>
      <c r="EQ34" s="439"/>
      <c r="ER34" s="439"/>
      <c r="ES34" s="439"/>
      <c r="ET34" s="439"/>
      <c r="EU34" s="439"/>
      <c r="EV34" s="439"/>
      <c r="EW34" s="439"/>
      <c r="EX34" s="439"/>
      <c r="EY34" s="439"/>
      <c r="EZ34" s="439"/>
      <c r="FA34" s="439"/>
      <c r="FB34" s="439"/>
      <c r="FC34" s="439"/>
      <c r="FD34" s="439"/>
      <c r="FE34" s="439"/>
      <c r="FF34" s="439"/>
      <c r="FG34" s="439"/>
      <c r="FH34" s="439"/>
      <c r="FI34" s="439"/>
      <c r="FJ34" s="439"/>
      <c r="FK34" s="439"/>
      <c r="FL34" s="439"/>
      <c r="FM34" s="439"/>
      <c r="FN34" s="439"/>
      <c r="FO34" s="439"/>
      <c r="FP34" s="439"/>
      <c r="FQ34" s="439"/>
      <c r="FR34" s="439"/>
      <c r="FS34" s="439"/>
      <c r="FT34" s="439"/>
      <c r="FU34" s="439"/>
      <c r="FV34" s="439"/>
      <c r="FW34" s="439"/>
      <c r="FX34" s="439"/>
      <c r="FY34" s="439"/>
      <c r="FZ34" s="439"/>
      <c r="GA34" s="439"/>
      <c r="GB34" s="439"/>
      <c r="GC34" s="439"/>
      <c r="GD34" s="439"/>
      <c r="GE34" s="439"/>
      <c r="GF34" s="439"/>
      <c r="GG34" s="439"/>
      <c r="GH34" s="439"/>
      <c r="GI34" s="439"/>
      <c r="GJ34" s="439"/>
      <c r="GK34" s="439"/>
      <c r="GL34" s="439"/>
      <c r="GM34" s="439"/>
      <c r="GN34" s="439"/>
      <c r="GO34" s="439"/>
      <c r="GP34" s="439"/>
      <c r="GQ34" s="439"/>
      <c r="GR34" s="439"/>
      <c r="GS34" s="439"/>
      <c r="GT34" s="439"/>
      <c r="GU34" s="439"/>
      <c r="GV34" s="439"/>
      <c r="GW34" s="439"/>
      <c r="GX34" s="439"/>
      <c r="GY34" s="439"/>
      <c r="GZ34" s="439"/>
      <c r="HA34" s="439"/>
      <c r="HB34" s="439"/>
      <c r="HC34" s="439"/>
      <c r="HD34" s="439"/>
      <c r="HE34" s="439"/>
      <c r="HF34" s="439"/>
      <c r="HG34" s="439"/>
      <c r="HH34" s="439"/>
      <c r="HI34" s="439"/>
      <c r="HJ34" s="439"/>
      <c r="HK34" s="439"/>
      <c r="HL34" s="439"/>
      <c r="HM34" s="439"/>
      <c r="HN34" s="439"/>
      <c r="HO34" s="439"/>
      <c r="HP34" s="439"/>
      <c r="HQ34" s="439"/>
      <c r="HR34" s="439"/>
      <c r="HS34" s="439"/>
      <c r="HT34" s="439"/>
      <c r="HU34" s="439"/>
      <c r="HV34" s="439"/>
      <c r="HW34" s="439"/>
      <c r="HX34" s="439"/>
      <c r="HY34" s="439"/>
      <c r="HZ34" s="439"/>
      <c r="IA34" s="439"/>
      <c r="IB34" s="439"/>
      <c r="IC34" s="439"/>
      <c r="ID34" s="439"/>
      <c r="IE34" s="439"/>
      <c r="IF34" s="439"/>
    </row>
    <row r="35" spans="1:240" s="462" customFormat="1" ht="24" customHeight="1">
      <c r="A35" s="439"/>
      <c r="B35" s="439"/>
      <c r="C35" s="439"/>
      <c r="D35" s="439"/>
      <c r="E35" s="457"/>
      <c r="F35" s="457"/>
      <c r="G35" s="439"/>
      <c r="H35" s="439"/>
      <c r="I35" s="439"/>
      <c r="J35" s="439"/>
      <c r="K35" s="439"/>
      <c r="L35" s="439"/>
      <c r="M35" s="439"/>
      <c r="N35" s="439"/>
      <c r="O35" s="439"/>
      <c r="P35" s="439"/>
      <c r="Q35" s="439"/>
      <c r="R35" s="439"/>
      <c r="S35" s="439"/>
      <c r="T35" s="439"/>
      <c r="U35" s="439"/>
      <c r="V35" s="439"/>
      <c r="W35" s="439"/>
      <c r="X35" s="439"/>
      <c r="Y35" s="439"/>
      <c r="Z35" s="439"/>
      <c r="AA35" s="439"/>
      <c r="AB35" s="439"/>
      <c r="AC35" s="439"/>
      <c r="AD35" s="439"/>
      <c r="AE35" s="439"/>
      <c r="AF35" s="439"/>
      <c r="AG35" s="439"/>
      <c r="AH35" s="439"/>
      <c r="AI35" s="439"/>
      <c r="AJ35" s="439"/>
      <c r="AK35" s="439"/>
      <c r="AL35" s="439"/>
      <c r="AM35" s="439"/>
      <c r="AN35" s="439"/>
      <c r="AO35" s="439"/>
      <c r="AP35" s="439"/>
      <c r="AQ35" s="439"/>
      <c r="AR35" s="439"/>
      <c r="AS35" s="439"/>
      <c r="AT35" s="439"/>
      <c r="AU35" s="439"/>
      <c r="AV35" s="439"/>
      <c r="AW35" s="439"/>
      <c r="AX35" s="439"/>
      <c r="AY35" s="439"/>
      <c r="AZ35" s="439"/>
      <c r="BA35" s="439"/>
      <c r="BB35" s="439"/>
      <c r="BC35" s="439"/>
      <c r="BD35" s="439"/>
      <c r="BE35" s="439"/>
      <c r="BF35" s="439"/>
      <c r="BG35" s="439"/>
      <c r="BH35" s="439"/>
      <c r="BI35" s="439"/>
      <c r="BJ35" s="439"/>
      <c r="BK35" s="439"/>
      <c r="BL35" s="439"/>
      <c r="BM35" s="439"/>
      <c r="BN35" s="439"/>
      <c r="BO35" s="439"/>
      <c r="BP35" s="439"/>
      <c r="BQ35" s="439"/>
      <c r="BR35" s="439"/>
      <c r="BS35" s="439"/>
      <c r="BT35" s="439"/>
      <c r="BU35" s="439"/>
      <c r="BV35" s="439"/>
      <c r="BW35" s="439"/>
      <c r="BX35" s="439"/>
      <c r="BY35" s="439"/>
      <c r="BZ35" s="439"/>
      <c r="CA35" s="439"/>
      <c r="CB35" s="439"/>
      <c r="CC35" s="439"/>
      <c r="CD35" s="439"/>
      <c r="CE35" s="439"/>
      <c r="CF35" s="439"/>
      <c r="CG35" s="439"/>
      <c r="CH35" s="439"/>
      <c r="CI35" s="439"/>
      <c r="CJ35" s="439"/>
      <c r="CK35" s="439"/>
      <c r="CL35" s="439"/>
      <c r="CM35" s="439"/>
      <c r="CN35" s="439"/>
      <c r="CO35" s="439"/>
      <c r="CP35" s="439"/>
      <c r="CQ35" s="439"/>
      <c r="CR35" s="439"/>
      <c r="CS35" s="439"/>
      <c r="CT35" s="439"/>
      <c r="CU35" s="439"/>
      <c r="CV35" s="439"/>
      <c r="CW35" s="439"/>
      <c r="CX35" s="439"/>
      <c r="CY35" s="439"/>
      <c r="CZ35" s="439"/>
      <c r="DA35" s="439"/>
      <c r="DB35" s="439"/>
      <c r="DC35" s="439"/>
      <c r="DD35" s="439"/>
      <c r="DE35" s="439"/>
      <c r="DF35" s="439"/>
      <c r="DG35" s="439"/>
      <c r="DH35" s="439"/>
      <c r="DI35" s="439"/>
      <c r="DJ35" s="439"/>
      <c r="DK35" s="439"/>
      <c r="DL35" s="439"/>
      <c r="DM35" s="439"/>
      <c r="DN35" s="439"/>
      <c r="DO35" s="439"/>
      <c r="DP35" s="439"/>
      <c r="DQ35" s="439"/>
      <c r="DR35" s="439"/>
      <c r="DS35" s="439"/>
      <c r="DT35" s="439"/>
      <c r="DU35" s="439"/>
      <c r="DV35" s="439"/>
      <c r="DW35" s="439"/>
      <c r="DX35" s="439"/>
      <c r="DY35" s="439"/>
      <c r="DZ35" s="439"/>
      <c r="EA35" s="439"/>
      <c r="EB35" s="439"/>
      <c r="EC35" s="439"/>
      <c r="ED35" s="439"/>
      <c r="EE35" s="439"/>
      <c r="EF35" s="439"/>
      <c r="EG35" s="439"/>
      <c r="EH35" s="439"/>
      <c r="EI35" s="439"/>
      <c r="EJ35" s="439"/>
      <c r="EK35" s="439"/>
      <c r="EL35" s="439"/>
      <c r="EM35" s="439"/>
      <c r="EN35" s="439"/>
      <c r="EO35" s="439"/>
      <c r="EP35" s="439"/>
      <c r="EQ35" s="439"/>
      <c r="ER35" s="439"/>
      <c r="ES35" s="439"/>
      <c r="ET35" s="439"/>
      <c r="EU35" s="439"/>
      <c r="EV35" s="439"/>
      <c r="EW35" s="439"/>
      <c r="EX35" s="439"/>
      <c r="EY35" s="439"/>
      <c r="EZ35" s="439"/>
      <c r="FA35" s="439"/>
      <c r="FB35" s="439"/>
      <c r="FC35" s="439"/>
      <c r="FD35" s="439"/>
      <c r="FE35" s="439"/>
      <c r="FF35" s="439"/>
      <c r="FG35" s="439"/>
      <c r="FH35" s="439"/>
      <c r="FI35" s="439"/>
      <c r="FJ35" s="439"/>
      <c r="FK35" s="439"/>
      <c r="FL35" s="439"/>
      <c r="FM35" s="439"/>
      <c r="FN35" s="439"/>
      <c r="FO35" s="439"/>
      <c r="FP35" s="439"/>
      <c r="FQ35" s="439"/>
      <c r="FR35" s="439"/>
      <c r="FS35" s="439"/>
      <c r="FT35" s="439"/>
      <c r="FU35" s="439"/>
      <c r="FV35" s="439"/>
      <c r="FW35" s="439"/>
      <c r="FX35" s="439"/>
      <c r="FY35" s="439"/>
      <c r="FZ35" s="439"/>
      <c r="GA35" s="439"/>
      <c r="GB35" s="439"/>
      <c r="GC35" s="439"/>
      <c r="GD35" s="439"/>
      <c r="GE35" s="439"/>
      <c r="GF35" s="439"/>
      <c r="GG35" s="439"/>
      <c r="GH35" s="439"/>
      <c r="GI35" s="439"/>
      <c r="GJ35" s="439"/>
      <c r="GK35" s="439"/>
      <c r="GL35" s="439"/>
      <c r="GM35" s="439"/>
      <c r="GN35" s="439"/>
      <c r="GO35" s="439"/>
      <c r="GP35" s="439"/>
      <c r="GQ35" s="439"/>
      <c r="GR35" s="439"/>
      <c r="GS35" s="439"/>
      <c r="GT35" s="439"/>
      <c r="GU35" s="439"/>
      <c r="GV35" s="439"/>
      <c r="GW35" s="439"/>
      <c r="GX35" s="439"/>
      <c r="GY35" s="439"/>
      <c r="GZ35" s="439"/>
      <c r="HA35" s="439"/>
      <c r="HB35" s="439"/>
      <c r="HC35" s="439"/>
      <c r="HD35" s="439"/>
      <c r="HE35" s="439"/>
      <c r="HF35" s="439"/>
      <c r="HG35" s="439"/>
      <c r="HH35" s="439"/>
      <c r="HI35" s="439"/>
      <c r="HJ35" s="439"/>
      <c r="HK35" s="439"/>
      <c r="HL35" s="439"/>
      <c r="HM35" s="439"/>
      <c r="HN35" s="439"/>
      <c r="HO35" s="439"/>
      <c r="HP35" s="439"/>
      <c r="HQ35" s="439"/>
      <c r="HR35" s="439"/>
      <c r="HS35" s="439"/>
      <c r="HT35" s="439"/>
      <c r="HU35" s="439"/>
      <c r="HV35" s="439"/>
      <c r="HW35" s="439"/>
      <c r="HX35" s="439"/>
      <c r="HY35" s="439"/>
      <c r="HZ35" s="439"/>
      <c r="IA35" s="439"/>
      <c r="IB35" s="439"/>
      <c r="IC35" s="439"/>
      <c r="ID35" s="439"/>
      <c r="IE35" s="439"/>
      <c r="IF35" s="439"/>
    </row>
    <row r="36" spans="1:240" s="462" customFormat="1" ht="24" customHeight="1">
      <c r="A36" s="439"/>
      <c r="B36" s="439"/>
      <c r="C36" s="439"/>
      <c r="D36" s="439"/>
      <c r="E36" s="457"/>
      <c r="F36" s="457"/>
      <c r="G36" s="439"/>
      <c r="H36" s="439"/>
      <c r="I36" s="439"/>
      <c r="J36" s="439"/>
      <c r="K36" s="439"/>
      <c r="L36" s="439"/>
      <c r="M36" s="439"/>
      <c r="N36" s="439"/>
      <c r="O36" s="439"/>
      <c r="P36" s="439"/>
      <c r="Q36" s="439"/>
      <c r="R36" s="439"/>
      <c r="S36" s="439"/>
      <c r="T36" s="439"/>
      <c r="U36" s="439"/>
      <c r="V36" s="439"/>
      <c r="W36" s="439"/>
      <c r="X36" s="439"/>
      <c r="Y36" s="439"/>
      <c r="Z36" s="439"/>
      <c r="AA36" s="439"/>
      <c r="AB36" s="439"/>
      <c r="AC36" s="439"/>
      <c r="AD36" s="439"/>
      <c r="AE36" s="439"/>
      <c r="AF36" s="439"/>
      <c r="AG36" s="439"/>
      <c r="AH36" s="439"/>
      <c r="AI36" s="439"/>
      <c r="AJ36" s="439"/>
      <c r="AK36" s="439"/>
      <c r="AL36" s="439"/>
      <c r="AM36" s="439"/>
      <c r="AN36" s="439"/>
      <c r="AO36" s="439"/>
      <c r="AP36" s="439"/>
      <c r="AQ36" s="439"/>
      <c r="AR36" s="439"/>
      <c r="AS36" s="439"/>
      <c r="AT36" s="439"/>
      <c r="AU36" s="439"/>
      <c r="AV36" s="439"/>
      <c r="AW36" s="439"/>
      <c r="AX36" s="439"/>
      <c r="AY36" s="439"/>
      <c r="AZ36" s="439"/>
      <c r="BA36" s="439"/>
      <c r="BB36" s="439"/>
      <c r="BC36" s="439"/>
      <c r="BD36" s="439"/>
      <c r="BE36" s="439"/>
      <c r="BF36" s="439"/>
      <c r="BG36" s="439"/>
      <c r="BH36" s="439"/>
      <c r="BI36" s="439"/>
      <c r="BJ36" s="439"/>
      <c r="BK36" s="439"/>
      <c r="BL36" s="439"/>
      <c r="BM36" s="439"/>
      <c r="BN36" s="439"/>
      <c r="BO36" s="439"/>
      <c r="BP36" s="439"/>
      <c r="BQ36" s="439"/>
      <c r="BR36" s="439"/>
      <c r="BS36" s="439"/>
      <c r="BT36" s="439"/>
      <c r="BU36" s="439"/>
      <c r="BV36" s="439"/>
      <c r="BW36" s="439"/>
      <c r="BX36" s="439"/>
      <c r="BY36" s="439"/>
      <c r="BZ36" s="439"/>
      <c r="CA36" s="439"/>
      <c r="CB36" s="439"/>
      <c r="CC36" s="439"/>
      <c r="CD36" s="439"/>
      <c r="CE36" s="439"/>
      <c r="CF36" s="439"/>
      <c r="CG36" s="439"/>
      <c r="CH36" s="439"/>
      <c r="CI36" s="439"/>
      <c r="CJ36" s="439"/>
      <c r="CK36" s="439"/>
      <c r="CL36" s="439"/>
      <c r="CM36" s="439"/>
      <c r="CN36" s="439"/>
      <c r="CO36" s="439"/>
      <c r="CP36" s="439"/>
      <c r="CQ36" s="439"/>
      <c r="CR36" s="439"/>
      <c r="CS36" s="439"/>
      <c r="CT36" s="439"/>
      <c r="CU36" s="439"/>
      <c r="CV36" s="439"/>
      <c r="CW36" s="439"/>
      <c r="CX36" s="439"/>
      <c r="CY36" s="439"/>
      <c r="CZ36" s="439"/>
      <c r="DA36" s="439"/>
      <c r="DB36" s="439"/>
      <c r="DC36" s="439"/>
      <c r="DD36" s="439"/>
      <c r="DE36" s="439"/>
      <c r="DF36" s="439"/>
      <c r="DG36" s="439"/>
      <c r="DH36" s="439"/>
      <c r="DI36" s="439"/>
      <c r="DJ36" s="439"/>
      <c r="DK36" s="439"/>
      <c r="DL36" s="439"/>
      <c r="DM36" s="439"/>
      <c r="DN36" s="439"/>
      <c r="DO36" s="439"/>
      <c r="DP36" s="439"/>
      <c r="DQ36" s="439"/>
      <c r="DR36" s="439"/>
      <c r="DS36" s="439"/>
      <c r="DT36" s="439"/>
      <c r="DU36" s="439"/>
      <c r="DV36" s="439"/>
      <c r="DW36" s="439"/>
      <c r="DX36" s="439"/>
      <c r="DY36" s="439"/>
      <c r="DZ36" s="439"/>
      <c r="EA36" s="439"/>
      <c r="EB36" s="439"/>
      <c r="EC36" s="439"/>
      <c r="ED36" s="439"/>
      <c r="EE36" s="439"/>
      <c r="EF36" s="439"/>
      <c r="EG36" s="439"/>
      <c r="EH36" s="439"/>
      <c r="EI36" s="439"/>
      <c r="EJ36" s="439"/>
      <c r="EK36" s="439"/>
      <c r="EL36" s="439"/>
      <c r="EM36" s="439"/>
      <c r="EN36" s="439"/>
      <c r="EO36" s="439"/>
      <c r="EP36" s="439"/>
      <c r="EQ36" s="439"/>
      <c r="ER36" s="439"/>
      <c r="ES36" s="439"/>
      <c r="ET36" s="439"/>
      <c r="EU36" s="439"/>
      <c r="EV36" s="439"/>
      <c r="EW36" s="439"/>
      <c r="EX36" s="439"/>
      <c r="EY36" s="439"/>
      <c r="EZ36" s="439"/>
      <c r="FA36" s="439"/>
      <c r="FB36" s="439"/>
      <c r="FC36" s="439"/>
      <c r="FD36" s="439"/>
      <c r="FE36" s="439"/>
      <c r="FF36" s="439"/>
      <c r="FG36" s="439"/>
      <c r="FH36" s="439"/>
      <c r="FI36" s="439"/>
      <c r="FJ36" s="439"/>
      <c r="FK36" s="439"/>
      <c r="FL36" s="439"/>
      <c r="FM36" s="439"/>
      <c r="FN36" s="439"/>
      <c r="FO36" s="439"/>
      <c r="FP36" s="439"/>
      <c r="FQ36" s="439"/>
      <c r="FR36" s="439"/>
      <c r="FS36" s="439"/>
      <c r="FT36" s="439"/>
      <c r="FU36" s="439"/>
      <c r="FV36" s="439"/>
      <c r="FW36" s="439"/>
      <c r="FX36" s="439"/>
      <c r="FY36" s="439"/>
      <c r="FZ36" s="439"/>
      <c r="GA36" s="439"/>
      <c r="GB36" s="439"/>
      <c r="GC36" s="439"/>
      <c r="GD36" s="439"/>
      <c r="GE36" s="439"/>
      <c r="GF36" s="439"/>
      <c r="GG36" s="439"/>
      <c r="GH36" s="439"/>
      <c r="GI36" s="439"/>
      <c r="GJ36" s="439"/>
      <c r="GK36" s="439"/>
      <c r="GL36" s="439"/>
      <c r="GM36" s="439"/>
      <c r="GN36" s="439"/>
      <c r="GO36" s="439"/>
      <c r="GP36" s="439"/>
      <c r="GQ36" s="439"/>
      <c r="GR36" s="439"/>
      <c r="GS36" s="439"/>
      <c r="GT36" s="439"/>
      <c r="GU36" s="439"/>
      <c r="GV36" s="439"/>
      <c r="GW36" s="439"/>
      <c r="GX36" s="439"/>
      <c r="GY36" s="439"/>
      <c r="GZ36" s="439"/>
      <c r="HA36" s="439"/>
      <c r="HB36" s="439"/>
      <c r="HC36" s="439"/>
      <c r="HD36" s="439"/>
      <c r="HE36" s="439"/>
      <c r="HF36" s="439"/>
      <c r="HG36" s="439"/>
      <c r="HH36" s="439"/>
      <c r="HI36" s="439"/>
      <c r="HJ36" s="439"/>
      <c r="HK36" s="439"/>
      <c r="HL36" s="439"/>
      <c r="HM36" s="439"/>
      <c r="HN36" s="439"/>
      <c r="HO36" s="439"/>
      <c r="HP36" s="439"/>
      <c r="HQ36" s="439"/>
      <c r="HR36" s="439"/>
      <c r="HS36" s="439"/>
      <c r="HT36" s="439"/>
      <c r="HU36" s="439"/>
      <c r="HV36" s="439"/>
      <c r="HW36" s="439"/>
      <c r="HX36" s="439"/>
      <c r="HY36" s="439"/>
      <c r="HZ36" s="439"/>
      <c r="IA36" s="439"/>
      <c r="IB36" s="439"/>
      <c r="IC36" s="439"/>
      <c r="ID36" s="439"/>
      <c r="IE36" s="439"/>
      <c r="IF36" s="439"/>
    </row>
    <row r="37" spans="1:240" s="462" customFormat="1" ht="24" customHeight="1">
      <c r="A37" s="439"/>
      <c r="B37" s="439"/>
      <c r="C37" s="439"/>
      <c r="D37" s="439"/>
      <c r="E37" s="457"/>
      <c r="F37" s="457"/>
      <c r="G37" s="439"/>
      <c r="H37" s="439"/>
      <c r="I37" s="439"/>
      <c r="J37" s="439"/>
      <c r="K37" s="439"/>
      <c r="L37" s="439"/>
      <c r="M37" s="439"/>
      <c r="N37" s="439"/>
      <c r="O37" s="439"/>
      <c r="P37" s="439"/>
      <c r="Q37" s="439"/>
      <c r="R37" s="439"/>
      <c r="S37" s="439"/>
      <c r="T37" s="439"/>
      <c r="U37" s="439"/>
      <c r="V37" s="439"/>
      <c r="W37" s="439"/>
      <c r="X37" s="439"/>
      <c r="Y37" s="439"/>
      <c r="Z37" s="439"/>
      <c r="AA37" s="439"/>
      <c r="AB37" s="439"/>
      <c r="AC37" s="439"/>
      <c r="AD37" s="439"/>
      <c r="AE37" s="439"/>
      <c r="AF37" s="439"/>
      <c r="AG37" s="439"/>
      <c r="AH37" s="439"/>
      <c r="AI37" s="439"/>
      <c r="AJ37" s="439"/>
      <c r="AK37" s="439"/>
      <c r="AL37" s="439"/>
      <c r="AM37" s="439"/>
      <c r="AN37" s="439"/>
      <c r="AO37" s="439"/>
      <c r="AP37" s="439"/>
      <c r="AQ37" s="439"/>
      <c r="AR37" s="439"/>
      <c r="AS37" s="439"/>
      <c r="AT37" s="439"/>
      <c r="AU37" s="439"/>
      <c r="AV37" s="439"/>
      <c r="AW37" s="439"/>
      <c r="AX37" s="439"/>
      <c r="AY37" s="439"/>
      <c r="AZ37" s="439"/>
      <c r="BA37" s="439"/>
      <c r="BB37" s="439"/>
      <c r="BC37" s="439"/>
      <c r="BD37" s="439"/>
      <c r="BE37" s="439"/>
      <c r="BF37" s="439"/>
      <c r="BG37" s="439"/>
      <c r="BH37" s="439"/>
      <c r="BI37" s="439"/>
      <c r="BJ37" s="439"/>
      <c r="BK37" s="439"/>
      <c r="BL37" s="439"/>
      <c r="BM37" s="439"/>
      <c r="BN37" s="439"/>
      <c r="BO37" s="439"/>
      <c r="BP37" s="439"/>
      <c r="BQ37" s="439"/>
      <c r="BR37" s="439"/>
      <c r="BS37" s="439"/>
      <c r="BT37" s="439"/>
      <c r="BU37" s="439"/>
      <c r="BV37" s="439"/>
      <c r="BW37" s="439"/>
      <c r="BX37" s="439"/>
      <c r="BY37" s="439"/>
      <c r="BZ37" s="439"/>
      <c r="CA37" s="439"/>
      <c r="CB37" s="439"/>
      <c r="CC37" s="439"/>
      <c r="CD37" s="439"/>
      <c r="CE37" s="439"/>
      <c r="CF37" s="439"/>
      <c r="CG37" s="439"/>
      <c r="CH37" s="439"/>
      <c r="CI37" s="439"/>
      <c r="CJ37" s="439"/>
      <c r="CK37" s="439"/>
      <c r="CL37" s="439"/>
      <c r="CM37" s="439"/>
      <c r="CN37" s="439"/>
      <c r="CO37" s="439"/>
      <c r="CP37" s="439"/>
      <c r="CQ37" s="439"/>
      <c r="CR37" s="439"/>
      <c r="CS37" s="439"/>
      <c r="CT37" s="439"/>
      <c r="CU37" s="439"/>
      <c r="CV37" s="439"/>
      <c r="CW37" s="439"/>
      <c r="CX37" s="439"/>
      <c r="CY37" s="439"/>
      <c r="CZ37" s="439"/>
      <c r="DA37" s="439"/>
      <c r="DB37" s="439"/>
      <c r="DC37" s="439"/>
      <c r="DD37" s="439"/>
      <c r="DE37" s="439"/>
      <c r="DF37" s="439"/>
      <c r="DG37" s="439"/>
      <c r="DH37" s="439"/>
      <c r="DI37" s="439"/>
      <c r="DJ37" s="439"/>
      <c r="DK37" s="439"/>
      <c r="DL37" s="439"/>
      <c r="DM37" s="439"/>
      <c r="DN37" s="439"/>
      <c r="DO37" s="439"/>
      <c r="DP37" s="439"/>
      <c r="DQ37" s="439"/>
      <c r="DR37" s="439"/>
      <c r="DS37" s="439"/>
      <c r="DT37" s="439"/>
      <c r="DU37" s="439"/>
      <c r="DV37" s="439"/>
      <c r="DW37" s="439"/>
      <c r="DX37" s="439"/>
      <c r="DY37" s="439"/>
      <c r="DZ37" s="439"/>
      <c r="EA37" s="439"/>
      <c r="EB37" s="439"/>
      <c r="EC37" s="439"/>
      <c r="ED37" s="439"/>
      <c r="EE37" s="439"/>
      <c r="EF37" s="439"/>
      <c r="EG37" s="439"/>
      <c r="EH37" s="439"/>
      <c r="EI37" s="439"/>
      <c r="EJ37" s="439"/>
      <c r="EK37" s="439"/>
      <c r="EL37" s="439"/>
      <c r="EM37" s="439"/>
      <c r="EN37" s="439"/>
      <c r="EO37" s="439"/>
      <c r="EP37" s="439"/>
      <c r="EQ37" s="439"/>
      <c r="ER37" s="439"/>
      <c r="ES37" s="439"/>
      <c r="ET37" s="439"/>
      <c r="EU37" s="439"/>
      <c r="EV37" s="439"/>
      <c r="EW37" s="439"/>
      <c r="EX37" s="439"/>
      <c r="EY37" s="439"/>
      <c r="EZ37" s="439"/>
      <c r="FA37" s="439"/>
      <c r="FB37" s="439"/>
      <c r="FC37" s="439"/>
      <c r="FD37" s="439"/>
      <c r="FE37" s="439"/>
      <c r="FF37" s="439"/>
      <c r="FG37" s="439"/>
      <c r="FH37" s="439"/>
      <c r="FI37" s="439"/>
      <c r="FJ37" s="439"/>
      <c r="FK37" s="439"/>
      <c r="FL37" s="439"/>
      <c r="FM37" s="439"/>
      <c r="FN37" s="439"/>
      <c r="FO37" s="439"/>
      <c r="FP37" s="439"/>
      <c r="FQ37" s="439"/>
      <c r="FR37" s="439"/>
      <c r="FS37" s="439"/>
      <c r="FT37" s="439"/>
      <c r="FU37" s="439"/>
      <c r="FV37" s="439"/>
      <c r="FW37" s="439"/>
      <c r="FX37" s="439"/>
      <c r="FY37" s="439"/>
      <c r="FZ37" s="439"/>
      <c r="GA37" s="439"/>
      <c r="GB37" s="439"/>
      <c r="GC37" s="439"/>
      <c r="GD37" s="439"/>
      <c r="GE37" s="439"/>
      <c r="GF37" s="439"/>
      <c r="GG37" s="439"/>
      <c r="GH37" s="439"/>
      <c r="GI37" s="439"/>
      <c r="GJ37" s="439"/>
      <c r="GK37" s="439"/>
      <c r="GL37" s="439"/>
      <c r="GM37" s="439"/>
      <c r="GN37" s="439"/>
      <c r="GO37" s="439"/>
      <c r="GP37" s="439"/>
      <c r="GQ37" s="439"/>
      <c r="GR37" s="439"/>
      <c r="GS37" s="439"/>
      <c r="GT37" s="439"/>
      <c r="GU37" s="439"/>
      <c r="GV37" s="439"/>
      <c r="GW37" s="439"/>
      <c r="GX37" s="439"/>
      <c r="GY37" s="439"/>
      <c r="GZ37" s="439"/>
      <c r="HA37" s="439"/>
      <c r="HB37" s="439"/>
      <c r="HC37" s="439"/>
      <c r="HD37" s="439"/>
      <c r="HE37" s="439"/>
      <c r="HF37" s="439"/>
      <c r="HG37" s="439"/>
      <c r="HH37" s="439"/>
      <c r="HI37" s="439"/>
      <c r="HJ37" s="439"/>
      <c r="HK37" s="439"/>
      <c r="HL37" s="439"/>
      <c r="HM37" s="439"/>
      <c r="HN37" s="439"/>
      <c r="HO37" s="439"/>
      <c r="HP37" s="439"/>
      <c r="HQ37" s="439"/>
      <c r="HR37" s="439"/>
      <c r="HS37" s="439"/>
      <c r="HT37" s="439"/>
      <c r="HU37" s="439"/>
      <c r="HV37" s="439"/>
      <c r="HW37" s="439"/>
      <c r="HX37" s="439"/>
      <c r="HY37" s="439"/>
      <c r="HZ37" s="439"/>
      <c r="IA37" s="439"/>
      <c r="IB37" s="439"/>
      <c r="IC37" s="439"/>
      <c r="ID37" s="439"/>
      <c r="IE37" s="439"/>
      <c r="IF37" s="439"/>
    </row>
    <row r="38" spans="1:240" s="462" customFormat="1" ht="24" customHeight="1">
      <c r="A38" s="439"/>
      <c r="B38" s="439"/>
      <c r="C38" s="439"/>
      <c r="D38" s="439"/>
      <c r="E38" s="457"/>
      <c r="F38" s="457"/>
      <c r="G38" s="439"/>
      <c r="H38" s="439"/>
      <c r="I38" s="439"/>
      <c r="J38" s="439"/>
      <c r="K38" s="439"/>
      <c r="L38" s="439"/>
      <c r="M38" s="439"/>
      <c r="N38" s="439"/>
      <c r="O38" s="439"/>
      <c r="P38" s="439"/>
      <c r="Q38" s="439"/>
      <c r="R38" s="439"/>
      <c r="S38" s="439"/>
      <c r="T38" s="439"/>
      <c r="U38" s="439"/>
      <c r="V38" s="439"/>
      <c r="W38" s="439"/>
      <c r="X38" s="439"/>
      <c r="Y38" s="439"/>
      <c r="Z38" s="439"/>
      <c r="AA38" s="439"/>
      <c r="AB38" s="439"/>
      <c r="AC38" s="439"/>
      <c r="AD38" s="439"/>
      <c r="AE38" s="439"/>
      <c r="AF38" s="439"/>
      <c r="AG38" s="439"/>
      <c r="AH38" s="439"/>
      <c r="AI38" s="439"/>
      <c r="AJ38" s="439"/>
      <c r="AK38" s="439"/>
      <c r="AL38" s="439"/>
      <c r="AM38" s="439"/>
      <c r="AN38" s="439"/>
      <c r="AO38" s="439"/>
      <c r="AP38" s="439"/>
      <c r="AQ38" s="439"/>
      <c r="AR38" s="439"/>
      <c r="AS38" s="439"/>
      <c r="AT38" s="439"/>
      <c r="AU38" s="439"/>
      <c r="AV38" s="439"/>
      <c r="AW38" s="439"/>
      <c r="AX38" s="439"/>
      <c r="AY38" s="439"/>
      <c r="AZ38" s="439"/>
      <c r="BA38" s="439"/>
      <c r="BB38" s="439"/>
      <c r="BC38" s="439"/>
      <c r="BD38" s="439"/>
      <c r="BE38" s="439"/>
      <c r="BF38" s="439"/>
      <c r="BG38" s="439"/>
      <c r="BH38" s="439"/>
      <c r="BI38" s="439"/>
      <c r="BJ38" s="439"/>
      <c r="BK38" s="439"/>
      <c r="BL38" s="439"/>
      <c r="BM38" s="439"/>
      <c r="BN38" s="439"/>
      <c r="BO38" s="439"/>
      <c r="BP38" s="439"/>
      <c r="BQ38" s="439"/>
      <c r="BR38" s="439"/>
      <c r="BS38" s="439"/>
      <c r="BT38" s="439"/>
      <c r="BU38" s="439"/>
      <c r="BV38" s="439"/>
      <c r="BW38" s="439"/>
      <c r="BX38" s="439"/>
      <c r="BY38" s="439"/>
      <c r="BZ38" s="439"/>
      <c r="CA38" s="439"/>
      <c r="CB38" s="439"/>
      <c r="CC38" s="439"/>
      <c r="CD38" s="439"/>
      <c r="CE38" s="439"/>
      <c r="CF38" s="439"/>
      <c r="CG38" s="439"/>
      <c r="CH38" s="439"/>
      <c r="CI38" s="439"/>
      <c r="CJ38" s="439"/>
      <c r="CK38" s="439"/>
      <c r="CL38" s="439"/>
      <c r="CM38" s="439"/>
      <c r="CN38" s="439"/>
      <c r="CO38" s="439"/>
      <c r="CP38" s="439"/>
      <c r="CQ38" s="439"/>
      <c r="CR38" s="439"/>
      <c r="CS38" s="439"/>
      <c r="CT38" s="439"/>
      <c r="CU38" s="439"/>
      <c r="CV38" s="439"/>
      <c r="CW38" s="439"/>
      <c r="CX38" s="439"/>
      <c r="CY38" s="439"/>
      <c r="CZ38" s="439"/>
      <c r="DA38" s="439"/>
      <c r="DB38" s="439"/>
      <c r="DC38" s="439"/>
      <c r="DD38" s="439"/>
      <c r="DE38" s="439"/>
      <c r="DF38" s="439"/>
      <c r="DG38" s="439"/>
      <c r="DH38" s="439"/>
      <c r="DI38" s="439"/>
      <c r="DJ38" s="439"/>
      <c r="DK38" s="439"/>
      <c r="DL38" s="439"/>
      <c r="DM38" s="439"/>
      <c r="DN38" s="439"/>
      <c r="DO38" s="439"/>
      <c r="DP38" s="439"/>
      <c r="DQ38" s="439"/>
      <c r="DR38" s="439"/>
      <c r="DS38" s="439"/>
      <c r="DT38" s="439"/>
      <c r="DU38" s="439"/>
      <c r="DV38" s="439"/>
      <c r="DW38" s="439"/>
      <c r="DX38" s="439"/>
      <c r="DY38" s="439"/>
      <c r="DZ38" s="439"/>
      <c r="EA38" s="439"/>
      <c r="EB38" s="439"/>
      <c r="EC38" s="439"/>
      <c r="ED38" s="439"/>
      <c r="EE38" s="439"/>
      <c r="EF38" s="439"/>
      <c r="EG38" s="439"/>
      <c r="EH38" s="439"/>
      <c r="EI38" s="439"/>
      <c r="EJ38" s="439"/>
      <c r="EK38" s="439"/>
      <c r="EL38" s="439"/>
      <c r="EM38" s="439"/>
      <c r="EN38" s="439"/>
      <c r="EO38" s="439"/>
      <c r="EP38" s="439"/>
      <c r="EQ38" s="439"/>
      <c r="ER38" s="439"/>
      <c r="ES38" s="439"/>
      <c r="ET38" s="439"/>
      <c r="EU38" s="439"/>
      <c r="EV38" s="439"/>
      <c r="EW38" s="439"/>
      <c r="EX38" s="439"/>
      <c r="EY38" s="439"/>
      <c r="EZ38" s="439"/>
      <c r="FA38" s="439"/>
      <c r="FB38" s="439"/>
      <c r="FC38" s="439"/>
      <c r="FD38" s="439"/>
      <c r="FE38" s="439"/>
      <c r="FF38" s="439"/>
      <c r="FG38" s="439"/>
      <c r="FH38" s="439"/>
      <c r="FI38" s="439"/>
      <c r="FJ38" s="439"/>
      <c r="FK38" s="439"/>
      <c r="FL38" s="439"/>
      <c r="FM38" s="439"/>
      <c r="FN38" s="439"/>
      <c r="FO38" s="439"/>
      <c r="FP38" s="439"/>
      <c r="FQ38" s="439"/>
      <c r="FR38" s="439"/>
      <c r="FS38" s="439"/>
      <c r="FT38" s="439"/>
      <c r="FU38" s="439"/>
      <c r="FV38" s="439"/>
      <c r="FW38" s="439"/>
      <c r="FX38" s="439"/>
      <c r="FY38" s="439"/>
      <c r="FZ38" s="439"/>
      <c r="GA38" s="439"/>
      <c r="GB38" s="439"/>
      <c r="GC38" s="439"/>
      <c r="GD38" s="439"/>
      <c r="GE38" s="439"/>
      <c r="GF38" s="439"/>
      <c r="GG38" s="439"/>
      <c r="GH38" s="439"/>
      <c r="GI38" s="439"/>
      <c r="GJ38" s="439"/>
      <c r="GK38" s="439"/>
      <c r="GL38" s="439"/>
      <c r="GM38" s="439"/>
      <c r="GN38" s="439"/>
      <c r="GO38" s="439"/>
      <c r="GP38" s="439"/>
      <c r="GQ38" s="439"/>
      <c r="GR38" s="439"/>
      <c r="GS38" s="439"/>
      <c r="GT38" s="439"/>
      <c r="GU38" s="439"/>
      <c r="GV38" s="439"/>
      <c r="GW38" s="439"/>
      <c r="GX38" s="439"/>
      <c r="GY38" s="439"/>
      <c r="GZ38" s="439"/>
      <c r="HA38" s="439"/>
      <c r="HB38" s="439"/>
      <c r="HC38" s="439"/>
      <c r="HD38" s="439"/>
      <c r="HE38" s="439"/>
      <c r="HF38" s="439"/>
      <c r="HG38" s="439"/>
      <c r="HH38" s="439"/>
      <c r="HI38" s="439"/>
      <c r="HJ38" s="439"/>
      <c r="HK38" s="439"/>
      <c r="HL38" s="439"/>
      <c r="HM38" s="439"/>
      <c r="HN38" s="439"/>
      <c r="HO38" s="439"/>
      <c r="HP38" s="439"/>
      <c r="HQ38" s="439"/>
      <c r="HR38" s="439"/>
      <c r="HS38" s="439"/>
      <c r="HT38" s="439"/>
      <c r="HU38" s="439"/>
      <c r="HV38" s="439"/>
      <c r="HW38" s="439"/>
      <c r="HX38" s="439"/>
      <c r="HY38" s="439"/>
      <c r="HZ38" s="439"/>
      <c r="IA38" s="439"/>
      <c r="IB38" s="439"/>
      <c r="IC38" s="439"/>
      <c r="ID38" s="439"/>
      <c r="IE38" s="439"/>
      <c r="IF38" s="439"/>
    </row>
    <row r="39" spans="1:240" s="462" customFormat="1" ht="24" customHeight="1">
      <c r="A39" s="439"/>
      <c r="B39" s="439"/>
      <c r="C39" s="439"/>
      <c r="D39" s="439"/>
      <c r="E39" s="457"/>
      <c r="F39" s="457"/>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39"/>
      <c r="AE39" s="439"/>
      <c r="AF39" s="439"/>
      <c r="AG39" s="439"/>
      <c r="AH39" s="439"/>
      <c r="AI39" s="439"/>
      <c r="AJ39" s="439"/>
      <c r="AK39" s="439"/>
      <c r="AL39" s="439"/>
      <c r="AM39" s="439"/>
      <c r="AN39" s="439"/>
      <c r="AO39" s="439"/>
      <c r="AP39" s="439"/>
      <c r="AQ39" s="439"/>
      <c r="AR39" s="439"/>
      <c r="AS39" s="439"/>
      <c r="AT39" s="439"/>
      <c r="AU39" s="439"/>
      <c r="AV39" s="439"/>
      <c r="AW39" s="439"/>
      <c r="AX39" s="439"/>
      <c r="AY39" s="439"/>
      <c r="AZ39" s="439"/>
      <c r="BA39" s="439"/>
      <c r="BB39" s="439"/>
      <c r="BC39" s="439"/>
      <c r="BD39" s="439"/>
      <c r="BE39" s="439"/>
      <c r="BF39" s="439"/>
      <c r="BG39" s="439"/>
      <c r="BH39" s="439"/>
      <c r="BI39" s="439"/>
      <c r="BJ39" s="439"/>
      <c r="BK39" s="439"/>
      <c r="BL39" s="439"/>
      <c r="BM39" s="439"/>
      <c r="BN39" s="439"/>
      <c r="BO39" s="439"/>
      <c r="BP39" s="439"/>
      <c r="BQ39" s="439"/>
      <c r="BR39" s="439"/>
      <c r="BS39" s="439"/>
      <c r="BT39" s="439"/>
      <c r="BU39" s="439"/>
      <c r="BV39" s="439"/>
      <c r="BW39" s="439"/>
      <c r="BX39" s="439"/>
      <c r="BY39" s="439"/>
      <c r="BZ39" s="439"/>
      <c r="CA39" s="439"/>
      <c r="CB39" s="439"/>
      <c r="CC39" s="439"/>
      <c r="CD39" s="439"/>
      <c r="CE39" s="439"/>
      <c r="CF39" s="439"/>
      <c r="CG39" s="439"/>
      <c r="CH39" s="439"/>
      <c r="CI39" s="439"/>
      <c r="CJ39" s="439"/>
      <c r="CK39" s="439"/>
      <c r="CL39" s="439"/>
      <c r="CM39" s="439"/>
      <c r="CN39" s="439"/>
      <c r="CO39" s="439"/>
      <c r="CP39" s="439"/>
      <c r="CQ39" s="439"/>
      <c r="CR39" s="439"/>
      <c r="CS39" s="439"/>
      <c r="CT39" s="439"/>
      <c r="CU39" s="439"/>
      <c r="CV39" s="439"/>
      <c r="CW39" s="439"/>
      <c r="CX39" s="439"/>
      <c r="CY39" s="439"/>
      <c r="CZ39" s="439"/>
      <c r="DA39" s="439"/>
      <c r="DB39" s="439"/>
      <c r="DC39" s="439"/>
      <c r="DD39" s="439"/>
      <c r="DE39" s="439"/>
      <c r="DF39" s="439"/>
      <c r="DG39" s="439"/>
      <c r="DH39" s="439"/>
      <c r="DI39" s="439"/>
      <c r="DJ39" s="439"/>
      <c r="DK39" s="439"/>
      <c r="DL39" s="439"/>
      <c r="DM39" s="439"/>
      <c r="DN39" s="439"/>
      <c r="DO39" s="439"/>
      <c r="DP39" s="439"/>
      <c r="DQ39" s="439"/>
      <c r="DR39" s="439"/>
      <c r="DS39" s="439"/>
      <c r="DT39" s="439"/>
      <c r="DU39" s="439"/>
      <c r="DV39" s="439"/>
      <c r="DW39" s="439"/>
      <c r="DX39" s="439"/>
      <c r="DY39" s="439"/>
      <c r="DZ39" s="439"/>
      <c r="EA39" s="439"/>
      <c r="EB39" s="439"/>
      <c r="EC39" s="439"/>
      <c r="ED39" s="439"/>
      <c r="EE39" s="439"/>
      <c r="EF39" s="439"/>
      <c r="EG39" s="439"/>
      <c r="EH39" s="439"/>
      <c r="EI39" s="439"/>
      <c r="EJ39" s="439"/>
      <c r="EK39" s="439"/>
      <c r="EL39" s="439"/>
      <c r="EM39" s="439"/>
      <c r="EN39" s="439"/>
      <c r="EO39" s="439"/>
      <c r="EP39" s="439"/>
      <c r="EQ39" s="439"/>
      <c r="ER39" s="439"/>
      <c r="ES39" s="439"/>
      <c r="ET39" s="439"/>
      <c r="EU39" s="439"/>
      <c r="EV39" s="439"/>
      <c r="EW39" s="439"/>
      <c r="EX39" s="439"/>
      <c r="EY39" s="439"/>
      <c r="EZ39" s="439"/>
      <c r="FA39" s="439"/>
      <c r="FB39" s="439"/>
      <c r="FC39" s="439"/>
      <c r="FD39" s="439"/>
      <c r="FE39" s="439"/>
      <c r="FF39" s="439"/>
      <c r="FG39" s="439"/>
      <c r="FH39" s="439"/>
      <c r="FI39" s="439"/>
      <c r="FJ39" s="439"/>
      <c r="FK39" s="439"/>
      <c r="FL39" s="439"/>
      <c r="FM39" s="439"/>
      <c r="FN39" s="439"/>
      <c r="FO39" s="439"/>
      <c r="FP39" s="439"/>
      <c r="FQ39" s="439"/>
      <c r="FR39" s="439"/>
      <c r="FS39" s="439"/>
      <c r="FT39" s="439"/>
      <c r="FU39" s="439"/>
      <c r="FV39" s="439"/>
      <c r="FW39" s="439"/>
      <c r="FX39" s="439"/>
      <c r="FY39" s="439"/>
      <c r="FZ39" s="439"/>
      <c r="GA39" s="439"/>
      <c r="GB39" s="439"/>
      <c r="GC39" s="439"/>
      <c r="GD39" s="439"/>
      <c r="GE39" s="439"/>
      <c r="GF39" s="439"/>
      <c r="GG39" s="439"/>
      <c r="GH39" s="439"/>
      <c r="GI39" s="439"/>
      <c r="GJ39" s="439"/>
      <c r="GK39" s="439"/>
      <c r="GL39" s="439"/>
      <c r="GM39" s="439"/>
      <c r="GN39" s="439"/>
      <c r="GO39" s="439"/>
      <c r="GP39" s="439"/>
      <c r="GQ39" s="439"/>
      <c r="GR39" s="439"/>
      <c r="GS39" s="439"/>
      <c r="GT39" s="439"/>
      <c r="GU39" s="439"/>
      <c r="GV39" s="439"/>
      <c r="GW39" s="439"/>
      <c r="GX39" s="439"/>
      <c r="GY39" s="439"/>
      <c r="GZ39" s="439"/>
      <c r="HA39" s="439"/>
      <c r="HB39" s="439"/>
      <c r="HC39" s="439"/>
      <c r="HD39" s="439"/>
      <c r="HE39" s="439"/>
      <c r="HF39" s="439"/>
      <c r="HG39" s="439"/>
      <c r="HH39" s="439"/>
      <c r="HI39" s="439"/>
      <c r="HJ39" s="439"/>
      <c r="HK39" s="439"/>
      <c r="HL39" s="439"/>
      <c r="HM39" s="439"/>
      <c r="HN39" s="439"/>
      <c r="HO39" s="439"/>
      <c r="HP39" s="439"/>
      <c r="HQ39" s="439"/>
      <c r="HR39" s="439"/>
      <c r="HS39" s="439"/>
      <c r="HT39" s="439"/>
      <c r="HU39" s="439"/>
      <c r="HV39" s="439"/>
      <c r="HW39" s="439"/>
      <c r="HX39" s="439"/>
      <c r="HY39" s="439"/>
      <c r="HZ39" s="439"/>
      <c r="IA39" s="439"/>
      <c r="IB39" s="439"/>
      <c r="IC39" s="439"/>
      <c r="ID39" s="439"/>
      <c r="IE39" s="439"/>
      <c r="IF39" s="439"/>
    </row>
    <row r="40" spans="1:240" s="462" customFormat="1" ht="24" customHeight="1">
      <c r="A40" s="439"/>
      <c r="B40" s="439"/>
      <c r="C40" s="439"/>
      <c r="D40" s="439"/>
      <c r="E40" s="457"/>
      <c r="F40" s="457"/>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439"/>
      <c r="AN40" s="439"/>
      <c r="AO40" s="439"/>
      <c r="AP40" s="439"/>
      <c r="AQ40" s="439"/>
      <c r="AR40" s="439"/>
      <c r="AS40" s="439"/>
      <c r="AT40" s="439"/>
      <c r="AU40" s="439"/>
      <c r="AV40" s="439"/>
      <c r="AW40" s="439"/>
      <c r="AX40" s="439"/>
      <c r="AY40" s="439"/>
      <c r="AZ40" s="439"/>
      <c r="BA40" s="439"/>
      <c r="BB40" s="439"/>
      <c r="BC40" s="439"/>
      <c r="BD40" s="439"/>
      <c r="BE40" s="439"/>
      <c r="BF40" s="439"/>
      <c r="BG40" s="439"/>
      <c r="BH40" s="439"/>
      <c r="BI40" s="439"/>
      <c r="BJ40" s="439"/>
      <c r="BK40" s="439"/>
      <c r="BL40" s="439"/>
      <c r="BM40" s="439"/>
      <c r="BN40" s="439"/>
      <c r="BO40" s="439"/>
      <c r="BP40" s="439"/>
      <c r="BQ40" s="439"/>
      <c r="BR40" s="439"/>
      <c r="BS40" s="439"/>
      <c r="BT40" s="439"/>
      <c r="BU40" s="439"/>
      <c r="BV40" s="439"/>
      <c r="BW40" s="439"/>
      <c r="BX40" s="439"/>
      <c r="BY40" s="439"/>
      <c r="BZ40" s="439"/>
      <c r="CA40" s="439"/>
      <c r="CB40" s="439"/>
      <c r="CC40" s="439"/>
      <c r="CD40" s="439"/>
      <c r="CE40" s="439"/>
      <c r="CF40" s="439"/>
      <c r="CG40" s="439"/>
      <c r="CH40" s="439"/>
      <c r="CI40" s="439"/>
      <c r="CJ40" s="439"/>
      <c r="CK40" s="439"/>
      <c r="CL40" s="439"/>
      <c r="CM40" s="439"/>
      <c r="CN40" s="439"/>
      <c r="CO40" s="439"/>
      <c r="CP40" s="439"/>
      <c r="CQ40" s="439"/>
      <c r="CR40" s="439"/>
      <c r="CS40" s="439"/>
      <c r="CT40" s="439"/>
      <c r="CU40" s="439"/>
      <c r="CV40" s="439"/>
      <c r="CW40" s="439"/>
      <c r="CX40" s="439"/>
      <c r="CY40" s="439"/>
      <c r="CZ40" s="439"/>
      <c r="DA40" s="439"/>
      <c r="DB40" s="439"/>
      <c r="DC40" s="439"/>
      <c r="DD40" s="439"/>
      <c r="DE40" s="439"/>
      <c r="DF40" s="439"/>
      <c r="DG40" s="439"/>
      <c r="DH40" s="439"/>
      <c r="DI40" s="439"/>
      <c r="DJ40" s="439"/>
      <c r="DK40" s="439"/>
      <c r="DL40" s="439"/>
      <c r="DM40" s="439"/>
      <c r="DN40" s="439"/>
      <c r="DO40" s="439"/>
      <c r="DP40" s="439"/>
      <c r="DQ40" s="439"/>
      <c r="DR40" s="439"/>
      <c r="DS40" s="439"/>
      <c r="DT40" s="439"/>
      <c r="DU40" s="439"/>
      <c r="DV40" s="439"/>
      <c r="DW40" s="439"/>
      <c r="DX40" s="439"/>
      <c r="DY40" s="439"/>
      <c r="DZ40" s="439"/>
      <c r="EA40" s="439"/>
      <c r="EB40" s="439"/>
      <c r="EC40" s="439"/>
      <c r="ED40" s="439"/>
      <c r="EE40" s="439"/>
      <c r="EF40" s="439"/>
      <c r="EG40" s="439"/>
      <c r="EH40" s="439"/>
      <c r="EI40" s="439"/>
      <c r="EJ40" s="439"/>
      <c r="EK40" s="439"/>
      <c r="EL40" s="439"/>
      <c r="EM40" s="439"/>
      <c r="EN40" s="439"/>
      <c r="EO40" s="439"/>
      <c r="EP40" s="439"/>
      <c r="EQ40" s="439"/>
      <c r="ER40" s="439"/>
      <c r="ES40" s="439"/>
      <c r="ET40" s="439"/>
      <c r="EU40" s="439"/>
      <c r="EV40" s="439"/>
      <c r="EW40" s="439"/>
      <c r="EX40" s="439"/>
      <c r="EY40" s="439"/>
      <c r="EZ40" s="439"/>
      <c r="FA40" s="439"/>
      <c r="FB40" s="439"/>
      <c r="FC40" s="439"/>
      <c r="FD40" s="439"/>
      <c r="FE40" s="439"/>
      <c r="FF40" s="439"/>
      <c r="FG40" s="439"/>
      <c r="FH40" s="439"/>
      <c r="FI40" s="439"/>
      <c r="FJ40" s="439"/>
      <c r="FK40" s="439"/>
      <c r="FL40" s="439"/>
      <c r="FM40" s="439"/>
      <c r="FN40" s="439"/>
      <c r="FO40" s="439"/>
      <c r="FP40" s="439"/>
      <c r="FQ40" s="439"/>
      <c r="FR40" s="439"/>
      <c r="FS40" s="439"/>
      <c r="FT40" s="439"/>
      <c r="FU40" s="439"/>
      <c r="FV40" s="439"/>
      <c r="FW40" s="439"/>
      <c r="FX40" s="439"/>
      <c r="FY40" s="439"/>
      <c r="FZ40" s="439"/>
      <c r="GA40" s="439"/>
      <c r="GB40" s="439"/>
      <c r="GC40" s="439"/>
      <c r="GD40" s="439"/>
      <c r="GE40" s="439"/>
      <c r="GF40" s="439"/>
      <c r="GG40" s="439"/>
      <c r="GH40" s="439"/>
      <c r="GI40" s="439"/>
      <c r="GJ40" s="439"/>
      <c r="GK40" s="439"/>
      <c r="GL40" s="439"/>
      <c r="GM40" s="439"/>
      <c r="GN40" s="439"/>
      <c r="GO40" s="439"/>
      <c r="GP40" s="439"/>
      <c r="GQ40" s="439"/>
      <c r="GR40" s="439"/>
      <c r="GS40" s="439"/>
      <c r="GT40" s="439"/>
      <c r="GU40" s="439"/>
      <c r="GV40" s="439"/>
      <c r="GW40" s="439"/>
      <c r="GX40" s="439"/>
      <c r="GY40" s="439"/>
      <c r="GZ40" s="439"/>
      <c r="HA40" s="439"/>
      <c r="HB40" s="439"/>
      <c r="HC40" s="439"/>
      <c r="HD40" s="439"/>
      <c r="HE40" s="439"/>
      <c r="HF40" s="439"/>
      <c r="HG40" s="439"/>
      <c r="HH40" s="439"/>
      <c r="HI40" s="439"/>
      <c r="HJ40" s="439"/>
      <c r="HK40" s="439"/>
      <c r="HL40" s="439"/>
      <c r="HM40" s="439"/>
      <c r="HN40" s="439"/>
      <c r="HO40" s="439"/>
      <c r="HP40" s="439"/>
      <c r="HQ40" s="439"/>
      <c r="HR40" s="439"/>
      <c r="HS40" s="439"/>
      <c r="HT40" s="439"/>
      <c r="HU40" s="439"/>
      <c r="HV40" s="439"/>
      <c r="HW40" s="439"/>
      <c r="HX40" s="439"/>
      <c r="HY40" s="439"/>
      <c r="HZ40" s="439"/>
      <c r="IA40" s="439"/>
      <c r="IB40" s="439"/>
      <c r="IC40" s="439"/>
      <c r="ID40" s="439"/>
      <c r="IE40" s="439"/>
      <c r="IF40" s="439"/>
    </row>
    <row r="41" spans="1:240" s="462" customFormat="1" ht="24" customHeight="1">
      <c r="A41" s="439"/>
      <c r="B41" s="439"/>
      <c r="C41" s="439"/>
      <c r="D41" s="439"/>
      <c r="E41" s="457"/>
      <c r="F41" s="457"/>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439"/>
      <c r="AN41" s="439"/>
      <c r="AO41" s="439"/>
      <c r="AP41" s="439"/>
      <c r="AQ41" s="439"/>
      <c r="AR41" s="439"/>
      <c r="AS41" s="439"/>
      <c r="AT41" s="439"/>
      <c r="AU41" s="439"/>
      <c r="AV41" s="439"/>
      <c r="AW41" s="439"/>
      <c r="AX41" s="439"/>
      <c r="AY41" s="439"/>
      <c r="AZ41" s="439"/>
      <c r="BA41" s="439"/>
      <c r="BB41" s="439"/>
      <c r="BC41" s="439"/>
      <c r="BD41" s="439"/>
      <c r="BE41" s="439"/>
      <c r="BF41" s="439"/>
      <c r="BG41" s="439"/>
      <c r="BH41" s="439"/>
      <c r="BI41" s="439"/>
      <c r="BJ41" s="439"/>
      <c r="BK41" s="439"/>
      <c r="BL41" s="439"/>
      <c r="BM41" s="439"/>
      <c r="BN41" s="439"/>
      <c r="BO41" s="439"/>
      <c r="BP41" s="439"/>
      <c r="BQ41" s="439"/>
      <c r="BR41" s="439"/>
      <c r="BS41" s="439"/>
      <c r="BT41" s="439"/>
      <c r="BU41" s="439"/>
      <c r="BV41" s="439"/>
      <c r="BW41" s="439"/>
      <c r="BX41" s="439"/>
      <c r="BY41" s="439"/>
      <c r="BZ41" s="439"/>
      <c r="CA41" s="439"/>
      <c r="CB41" s="439"/>
      <c r="CC41" s="439"/>
      <c r="CD41" s="439"/>
      <c r="CE41" s="439"/>
      <c r="CF41" s="439"/>
      <c r="CG41" s="439"/>
      <c r="CH41" s="439"/>
      <c r="CI41" s="439"/>
      <c r="CJ41" s="439"/>
      <c r="CK41" s="439"/>
      <c r="CL41" s="439"/>
      <c r="CM41" s="439"/>
      <c r="CN41" s="439"/>
      <c r="CO41" s="439"/>
      <c r="CP41" s="439"/>
      <c r="CQ41" s="439"/>
      <c r="CR41" s="439"/>
      <c r="CS41" s="439"/>
      <c r="CT41" s="439"/>
      <c r="CU41" s="439"/>
      <c r="CV41" s="439"/>
      <c r="CW41" s="439"/>
      <c r="CX41" s="439"/>
      <c r="CY41" s="439"/>
      <c r="CZ41" s="439"/>
      <c r="DA41" s="439"/>
      <c r="DB41" s="439"/>
      <c r="DC41" s="439"/>
      <c r="DD41" s="439"/>
      <c r="DE41" s="439"/>
      <c r="DF41" s="439"/>
      <c r="DG41" s="439"/>
      <c r="DH41" s="439"/>
      <c r="DI41" s="439"/>
      <c r="DJ41" s="439"/>
      <c r="DK41" s="439"/>
      <c r="DL41" s="439"/>
      <c r="DM41" s="439"/>
      <c r="DN41" s="439"/>
      <c r="DO41" s="439"/>
      <c r="DP41" s="439"/>
      <c r="DQ41" s="439"/>
      <c r="DR41" s="439"/>
      <c r="DS41" s="439"/>
      <c r="DT41" s="439"/>
      <c r="DU41" s="439"/>
      <c r="DV41" s="439"/>
      <c r="DW41" s="439"/>
      <c r="DX41" s="439"/>
      <c r="DY41" s="439"/>
      <c r="DZ41" s="439"/>
      <c r="EA41" s="439"/>
      <c r="EB41" s="439"/>
      <c r="EC41" s="439"/>
      <c r="ED41" s="439"/>
      <c r="EE41" s="439"/>
      <c r="EF41" s="439"/>
      <c r="EG41" s="439"/>
      <c r="EH41" s="439"/>
      <c r="EI41" s="439"/>
      <c r="EJ41" s="439"/>
      <c r="EK41" s="439"/>
      <c r="EL41" s="439"/>
      <c r="EM41" s="439"/>
      <c r="EN41" s="439"/>
      <c r="EO41" s="439"/>
      <c r="EP41" s="439"/>
      <c r="EQ41" s="439"/>
      <c r="ER41" s="439"/>
      <c r="ES41" s="439"/>
      <c r="ET41" s="439"/>
      <c r="EU41" s="439"/>
      <c r="EV41" s="439"/>
      <c r="EW41" s="439"/>
      <c r="EX41" s="439"/>
      <c r="EY41" s="439"/>
      <c r="EZ41" s="439"/>
      <c r="FA41" s="439"/>
      <c r="FB41" s="439"/>
      <c r="FC41" s="439"/>
      <c r="FD41" s="439"/>
      <c r="FE41" s="439"/>
      <c r="FF41" s="439"/>
      <c r="FG41" s="439"/>
      <c r="FH41" s="439"/>
      <c r="FI41" s="439"/>
      <c r="FJ41" s="439"/>
      <c r="FK41" s="439"/>
      <c r="FL41" s="439"/>
      <c r="FM41" s="439"/>
      <c r="FN41" s="439"/>
      <c r="FO41" s="439"/>
      <c r="FP41" s="439"/>
      <c r="FQ41" s="439"/>
      <c r="FR41" s="439"/>
      <c r="FS41" s="439"/>
      <c r="FT41" s="439"/>
      <c r="FU41" s="439"/>
      <c r="FV41" s="439"/>
      <c r="FW41" s="439"/>
      <c r="FX41" s="439"/>
      <c r="FY41" s="439"/>
      <c r="FZ41" s="439"/>
      <c r="GA41" s="439"/>
      <c r="GB41" s="439"/>
      <c r="GC41" s="439"/>
      <c r="GD41" s="439"/>
      <c r="GE41" s="439"/>
      <c r="GF41" s="439"/>
      <c r="GG41" s="439"/>
      <c r="GH41" s="439"/>
      <c r="GI41" s="439"/>
      <c r="GJ41" s="439"/>
      <c r="GK41" s="439"/>
      <c r="GL41" s="439"/>
      <c r="GM41" s="439"/>
      <c r="GN41" s="439"/>
      <c r="GO41" s="439"/>
      <c r="GP41" s="439"/>
      <c r="GQ41" s="439"/>
      <c r="GR41" s="439"/>
      <c r="GS41" s="439"/>
      <c r="GT41" s="439"/>
      <c r="GU41" s="439"/>
      <c r="GV41" s="439"/>
      <c r="GW41" s="439"/>
      <c r="GX41" s="439"/>
      <c r="GY41" s="439"/>
      <c r="GZ41" s="439"/>
      <c r="HA41" s="439"/>
      <c r="HB41" s="439"/>
      <c r="HC41" s="439"/>
      <c r="HD41" s="439"/>
      <c r="HE41" s="439"/>
      <c r="HF41" s="439"/>
      <c r="HG41" s="439"/>
      <c r="HH41" s="439"/>
      <c r="HI41" s="439"/>
      <c r="HJ41" s="439"/>
      <c r="HK41" s="439"/>
      <c r="HL41" s="439"/>
      <c r="HM41" s="439"/>
      <c r="HN41" s="439"/>
      <c r="HO41" s="439"/>
      <c r="HP41" s="439"/>
      <c r="HQ41" s="439"/>
      <c r="HR41" s="439"/>
      <c r="HS41" s="439"/>
      <c r="HT41" s="439"/>
      <c r="HU41" s="439"/>
      <c r="HV41" s="439"/>
      <c r="HW41" s="439"/>
      <c r="HX41" s="439"/>
      <c r="HY41" s="439"/>
      <c r="HZ41" s="439"/>
      <c r="IA41" s="439"/>
      <c r="IB41" s="439"/>
      <c r="IC41" s="439"/>
      <c r="ID41" s="439"/>
      <c r="IE41" s="439"/>
      <c r="IF41" s="439"/>
    </row>
    <row r="42" spans="1:240" s="462" customFormat="1" ht="24" customHeight="1">
      <c r="A42" s="439"/>
      <c r="B42" s="439"/>
      <c r="C42" s="439"/>
      <c r="D42" s="439"/>
      <c r="E42" s="457"/>
      <c r="F42" s="457"/>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439"/>
      <c r="AM42" s="439"/>
      <c r="AN42" s="439"/>
      <c r="AO42" s="439"/>
      <c r="AP42" s="439"/>
      <c r="AQ42" s="439"/>
      <c r="AR42" s="439"/>
      <c r="AS42" s="439"/>
      <c r="AT42" s="439"/>
      <c r="AU42" s="439"/>
      <c r="AV42" s="439"/>
      <c r="AW42" s="439"/>
      <c r="AX42" s="439"/>
      <c r="AY42" s="439"/>
      <c r="AZ42" s="439"/>
      <c r="BA42" s="439"/>
      <c r="BB42" s="439"/>
      <c r="BC42" s="439"/>
      <c r="BD42" s="439"/>
      <c r="BE42" s="439"/>
      <c r="BF42" s="439"/>
      <c r="BG42" s="439"/>
      <c r="BH42" s="439"/>
      <c r="BI42" s="439"/>
      <c r="BJ42" s="439"/>
      <c r="BK42" s="439"/>
      <c r="BL42" s="439"/>
      <c r="BM42" s="439"/>
      <c r="BN42" s="439"/>
      <c r="BO42" s="439"/>
      <c r="BP42" s="439"/>
      <c r="BQ42" s="439"/>
      <c r="BR42" s="439"/>
      <c r="BS42" s="439"/>
      <c r="BT42" s="439"/>
      <c r="BU42" s="439"/>
      <c r="BV42" s="439"/>
      <c r="BW42" s="439"/>
      <c r="BX42" s="439"/>
      <c r="BY42" s="439"/>
      <c r="BZ42" s="439"/>
      <c r="CA42" s="439"/>
      <c r="CB42" s="439"/>
      <c r="CC42" s="439"/>
      <c r="CD42" s="439"/>
      <c r="CE42" s="439"/>
      <c r="CF42" s="439"/>
      <c r="CG42" s="439"/>
      <c r="CH42" s="439"/>
      <c r="CI42" s="439"/>
      <c r="CJ42" s="439"/>
      <c r="CK42" s="439"/>
      <c r="CL42" s="439"/>
      <c r="CM42" s="439"/>
      <c r="CN42" s="439"/>
      <c r="CO42" s="439"/>
      <c r="CP42" s="439"/>
      <c r="CQ42" s="439"/>
      <c r="CR42" s="439"/>
      <c r="CS42" s="439"/>
      <c r="CT42" s="439"/>
      <c r="CU42" s="439"/>
      <c r="CV42" s="439"/>
      <c r="CW42" s="439"/>
      <c r="CX42" s="439"/>
      <c r="CY42" s="439"/>
      <c r="CZ42" s="439"/>
      <c r="DA42" s="439"/>
      <c r="DB42" s="439"/>
      <c r="DC42" s="439"/>
      <c r="DD42" s="439"/>
      <c r="DE42" s="439"/>
      <c r="DF42" s="439"/>
      <c r="DG42" s="439"/>
      <c r="DH42" s="439"/>
      <c r="DI42" s="439"/>
      <c r="DJ42" s="439"/>
      <c r="DK42" s="439"/>
      <c r="DL42" s="439"/>
      <c r="DM42" s="439"/>
      <c r="DN42" s="439"/>
      <c r="DO42" s="439"/>
      <c r="DP42" s="439"/>
      <c r="DQ42" s="439"/>
      <c r="DR42" s="439"/>
      <c r="DS42" s="439"/>
      <c r="DT42" s="439"/>
      <c r="DU42" s="439"/>
      <c r="DV42" s="439"/>
      <c r="DW42" s="439"/>
      <c r="DX42" s="439"/>
      <c r="DY42" s="439"/>
      <c r="DZ42" s="439"/>
      <c r="EA42" s="439"/>
      <c r="EB42" s="439"/>
      <c r="EC42" s="439"/>
      <c r="ED42" s="439"/>
      <c r="EE42" s="439"/>
      <c r="EF42" s="439"/>
      <c r="EG42" s="439"/>
      <c r="EH42" s="439"/>
      <c r="EI42" s="439"/>
      <c r="EJ42" s="439"/>
      <c r="EK42" s="439"/>
      <c r="EL42" s="439"/>
      <c r="EM42" s="439"/>
      <c r="EN42" s="439"/>
      <c r="EO42" s="439"/>
      <c r="EP42" s="439"/>
      <c r="EQ42" s="439"/>
      <c r="ER42" s="439"/>
      <c r="ES42" s="439"/>
      <c r="ET42" s="439"/>
      <c r="EU42" s="439"/>
      <c r="EV42" s="439"/>
      <c r="EW42" s="439"/>
      <c r="EX42" s="439"/>
      <c r="EY42" s="439"/>
      <c r="EZ42" s="439"/>
      <c r="FA42" s="439"/>
      <c r="FB42" s="439"/>
      <c r="FC42" s="439"/>
      <c r="FD42" s="439"/>
      <c r="FE42" s="439"/>
      <c r="FF42" s="439"/>
      <c r="FG42" s="439"/>
      <c r="FH42" s="439"/>
      <c r="FI42" s="439"/>
      <c r="FJ42" s="439"/>
      <c r="FK42" s="439"/>
      <c r="FL42" s="439"/>
      <c r="FM42" s="439"/>
      <c r="FN42" s="439"/>
      <c r="FO42" s="439"/>
      <c r="FP42" s="439"/>
      <c r="FQ42" s="439"/>
      <c r="FR42" s="439"/>
      <c r="FS42" s="439"/>
      <c r="FT42" s="439"/>
      <c r="FU42" s="439"/>
      <c r="FV42" s="439"/>
      <c r="FW42" s="439"/>
      <c r="FX42" s="439"/>
      <c r="FY42" s="439"/>
      <c r="FZ42" s="439"/>
      <c r="GA42" s="439"/>
      <c r="GB42" s="439"/>
      <c r="GC42" s="439"/>
      <c r="GD42" s="439"/>
      <c r="GE42" s="439"/>
      <c r="GF42" s="439"/>
      <c r="GG42" s="439"/>
      <c r="GH42" s="439"/>
      <c r="GI42" s="439"/>
      <c r="GJ42" s="439"/>
      <c r="GK42" s="439"/>
      <c r="GL42" s="439"/>
      <c r="GM42" s="439"/>
      <c r="GN42" s="439"/>
      <c r="GO42" s="439"/>
      <c r="GP42" s="439"/>
      <c r="GQ42" s="439"/>
      <c r="GR42" s="439"/>
      <c r="GS42" s="439"/>
      <c r="GT42" s="439"/>
      <c r="GU42" s="439"/>
      <c r="GV42" s="439"/>
      <c r="GW42" s="439"/>
      <c r="GX42" s="439"/>
      <c r="GY42" s="439"/>
      <c r="GZ42" s="439"/>
      <c r="HA42" s="439"/>
      <c r="HB42" s="439"/>
      <c r="HC42" s="439"/>
      <c r="HD42" s="439"/>
      <c r="HE42" s="439"/>
      <c r="HF42" s="439"/>
      <c r="HG42" s="439"/>
      <c r="HH42" s="439"/>
      <c r="HI42" s="439"/>
      <c r="HJ42" s="439"/>
      <c r="HK42" s="439"/>
      <c r="HL42" s="439"/>
      <c r="HM42" s="439"/>
      <c r="HN42" s="439"/>
      <c r="HO42" s="439"/>
      <c r="HP42" s="439"/>
      <c r="HQ42" s="439"/>
      <c r="HR42" s="439"/>
      <c r="HS42" s="439"/>
      <c r="HT42" s="439"/>
      <c r="HU42" s="439"/>
      <c r="HV42" s="439"/>
      <c r="HW42" s="439"/>
      <c r="HX42" s="439"/>
      <c r="HY42" s="439"/>
      <c r="HZ42" s="439"/>
      <c r="IA42" s="439"/>
      <c r="IB42" s="439"/>
      <c r="IC42" s="439"/>
      <c r="ID42" s="439"/>
      <c r="IE42" s="439"/>
      <c r="IF42" s="439"/>
    </row>
    <row r="43" spans="1:240" s="462" customFormat="1" ht="24" customHeight="1">
      <c r="A43" s="439"/>
      <c r="B43" s="439"/>
      <c r="C43" s="439"/>
      <c r="D43" s="439"/>
      <c r="E43" s="457"/>
      <c r="F43" s="457"/>
      <c r="G43" s="439"/>
      <c r="H43" s="439"/>
      <c r="I43" s="439"/>
      <c r="J43" s="439"/>
      <c r="K43" s="439"/>
      <c r="L43" s="439"/>
      <c r="M43" s="439"/>
      <c r="N43" s="439"/>
      <c r="O43" s="439"/>
      <c r="P43" s="439"/>
      <c r="Q43" s="439"/>
      <c r="R43" s="439"/>
      <c r="S43" s="439"/>
      <c r="T43" s="439"/>
      <c r="U43" s="439"/>
      <c r="V43" s="439"/>
      <c r="W43" s="439"/>
      <c r="X43" s="439"/>
      <c r="Y43" s="439"/>
      <c r="Z43" s="439"/>
      <c r="AA43" s="439"/>
      <c r="AB43" s="439"/>
      <c r="AC43" s="439"/>
      <c r="AD43" s="439"/>
      <c r="AE43" s="439"/>
      <c r="AF43" s="439"/>
      <c r="AG43" s="439"/>
      <c r="AH43" s="439"/>
      <c r="AI43" s="439"/>
      <c r="AJ43" s="439"/>
      <c r="AK43" s="439"/>
      <c r="AL43" s="439"/>
      <c r="AM43" s="439"/>
      <c r="AN43" s="439"/>
      <c r="AO43" s="439"/>
      <c r="AP43" s="439"/>
      <c r="AQ43" s="439"/>
      <c r="AR43" s="439"/>
      <c r="AS43" s="439"/>
      <c r="AT43" s="439"/>
      <c r="AU43" s="439"/>
      <c r="AV43" s="439"/>
      <c r="AW43" s="439"/>
      <c r="AX43" s="439"/>
      <c r="AY43" s="439"/>
      <c r="AZ43" s="439"/>
      <c r="BA43" s="439"/>
      <c r="BB43" s="439"/>
      <c r="BC43" s="439"/>
      <c r="BD43" s="439"/>
      <c r="BE43" s="439"/>
      <c r="BF43" s="439"/>
      <c r="BG43" s="439"/>
      <c r="BH43" s="439"/>
      <c r="BI43" s="439"/>
      <c r="BJ43" s="439"/>
      <c r="BK43" s="439"/>
      <c r="BL43" s="439"/>
      <c r="BM43" s="439"/>
      <c r="BN43" s="439"/>
      <c r="BO43" s="439"/>
      <c r="BP43" s="439"/>
      <c r="BQ43" s="439"/>
      <c r="BR43" s="439"/>
      <c r="BS43" s="439"/>
      <c r="BT43" s="439"/>
      <c r="BU43" s="439"/>
      <c r="BV43" s="439"/>
      <c r="BW43" s="439"/>
      <c r="BX43" s="439"/>
      <c r="BY43" s="439"/>
      <c r="BZ43" s="439"/>
      <c r="CA43" s="439"/>
      <c r="CB43" s="439"/>
      <c r="CC43" s="439"/>
      <c r="CD43" s="439"/>
      <c r="CE43" s="439"/>
      <c r="CF43" s="439"/>
      <c r="CG43" s="439"/>
      <c r="CH43" s="439"/>
      <c r="CI43" s="439"/>
      <c r="CJ43" s="439"/>
      <c r="CK43" s="439"/>
      <c r="CL43" s="439"/>
      <c r="CM43" s="439"/>
      <c r="CN43" s="439"/>
      <c r="CO43" s="439"/>
      <c r="CP43" s="439"/>
      <c r="CQ43" s="439"/>
      <c r="CR43" s="439"/>
      <c r="CS43" s="439"/>
      <c r="CT43" s="439"/>
      <c r="CU43" s="439"/>
      <c r="CV43" s="439"/>
      <c r="CW43" s="439"/>
      <c r="CX43" s="439"/>
      <c r="CY43" s="439"/>
      <c r="CZ43" s="439"/>
      <c r="DA43" s="439"/>
      <c r="DB43" s="439"/>
      <c r="DC43" s="439"/>
      <c r="DD43" s="439"/>
      <c r="DE43" s="439"/>
      <c r="DF43" s="439"/>
      <c r="DG43" s="439"/>
      <c r="DH43" s="439"/>
      <c r="DI43" s="439"/>
      <c r="DJ43" s="439"/>
      <c r="DK43" s="439"/>
      <c r="DL43" s="439"/>
      <c r="DM43" s="439"/>
      <c r="DN43" s="439"/>
      <c r="DO43" s="439"/>
      <c r="DP43" s="439"/>
      <c r="DQ43" s="439"/>
      <c r="DR43" s="439"/>
      <c r="DS43" s="439"/>
      <c r="DT43" s="439"/>
      <c r="DU43" s="439"/>
      <c r="DV43" s="439"/>
      <c r="DW43" s="439"/>
      <c r="DX43" s="439"/>
      <c r="DY43" s="439"/>
      <c r="DZ43" s="439"/>
      <c r="EA43" s="439"/>
      <c r="EB43" s="439"/>
      <c r="EC43" s="439"/>
      <c r="ED43" s="439"/>
      <c r="EE43" s="439"/>
      <c r="EF43" s="439"/>
      <c r="EG43" s="439"/>
      <c r="EH43" s="439"/>
      <c r="EI43" s="439"/>
      <c r="EJ43" s="439"/>
      <c r="EK43" s="439"/>
      <c r="EL43" s="439"/>
      <c r="EM43" s="439"/>
      <c r="EN43" s="439"/>
      <c r="EO43" s="439"/>
      <c r="EP43" s="439"/>
      <c r="EQ43" s="439"/>
      <c r="ER43" s="439"/>
      <c r="ES43" s="439"/>
      <c r="ET43" s="439"/>
      <c r="EU43" s="439"/>
      <c r="EV43" s="439"/>
      <c r="EW43" s="439"/>
      <c r="EX43" s="439"/>
      <c r="EY43" s="439"/>
      <c r="EZ43" s="439"/>
      <c r="FA43" s="439"/>
      <c r="FB43" s="439"/>
      <c r="FC43" s="439"/>
      <c r="FD43" s="439"/>
      <c r="FE43" s="439"/>
      <c r="FF43" s="439"/>
      <c r="FG43" s="439"/>
      <c r="FH43" s="439"/>
      <c r="FI43" s="439"/>
      <c r="FJ43" s="439"/>
      <c r="FK43" s="439"/>
      <c r="FL43" s="439"/>
      <c r="FM43" s="439"/>
      <c r="FN43" s="439"/>
      <c r="FO43" s="439"/>
      <c r="FP43" s="439"/>
      <c r="FQ43" s="439"/>
      <c r="FR43" s="439"/>
      <c r="FS43" s="439"/>
      <c r="FT43" s="439"/>
      <c r="FU43" s="439"/>
      <c r="FV43" s="439"/>
      <c r="FW43" s="439"/>
      <c r="FX43" s="439"/>
      <c r="FY43" s="439"/>
      <c r="FZ43" s="439"/>
      <c r="GA43" s="439"/>
      <c r="GB43" s="439"/>
      <c r="GC43" s="439"/>
      <c r="GD43" s="439"/>
      <c r="GE43" s="439"/>
      <c r="GF43" s="439"/>
      <c r="GG43" s="439"/>
      <c r="GH43" s="439"/>
      <c r="GI43" s="439"/>
      <c r="GJ43" s="439"/>
      <c r="GK43" s="439"/>
      <c r="GL43" s="439"/>
      <c r="GM43" s="439"/>
      <c r="GN43" s="439"/>
      <c r="GO43" s="439"/>
      <c r="GP43" s="439"/>
      <c r="GQ43" s="439"/>
      <c r="GR43" s="439"/>
      <c r="GS43" s="439"/>
      <c r="GT43" s="439"/>
      <c r="GU43" s="439"/>
      <c r="GV43" s="439"/>
      <c r="GW43" s="439"/>
      <c r="GX43" s="439"/>
      <c r="GY43" s="439"/>
      <c r="GZ43" s="439"/>
      <c r="HA43" s="439"/>
      <c r="HB43" s="439"/>
      <c r="HC43" s="439"/>
      <c r="HD43" s="439"/>
      <c r="HE43" s="439"/>
      <c r="HF43" s="439"/>
      <c r="HG43" s="439"/>
      <c r="HH43" s="439"/>
      <c r="HI43" s="439"/>
      <c r="HJ43" s="439"/>
      <c r="HK43" s="439"/>
      <c r="HL43" s="439"/>
      <c r="HM43" s="439"/>
      <c r="HN43" s="439"/>
      <c r="HO43" s="439"/>
      <c r="HP43" s="439"/>
      <c r="HQ43" s="439"/>
      <c r="HR43" s="439"/>
      <c r="HS43" s="439"/>
      <c r="HT43" s="439"/>
      <c r="HU43" s="439"/>
      <c r="HV43" s="439"/>
      <c r="HW43" s="439"/>
      <c r="HX43" s="439"/>
      <c r="HY43" s="439"/>
      <c r="HZ43" s="439"/>
      <c r="IA43" s="439"/>
      <c r="IB43" s="439"/>
      <c r="IC43" s="439"/>
      <c r="ID43" s="439"/>
      <c r="IE43" s="439"/>
      <c r="IF43" s="439"/>
    </row>
    <row r="44" spans="1:240" s="462" customFormat="1" ht="24" customHeight="1">
      <c r="A44" s="439"/>
      <c r="B44" s="439"/>
      <c r="C44" s="439"/>
      <c r="D44" s="439"/>
      <c r="E44" s="457"/>
      <c r="F44" s="457"/>
      <c r="G44" s="439"/>
      <c r="H44" s="439"/>
      <c r="I44" s="439"/>
      <c r="J44" s="439"/>
      <c r="K44" s="439"/>
      <c r="L44" s="439"/>
      <c r="M44" s="439"/>
      <c r="N44" s="439"/>
      <c r="O44" s="439"/>
      <c r="P44" s="439"/>
      <c r="Q44" s="439"/>
      <c r="R44" s="439"/>
      <c r="S44" s="439"/>
      <c r="T44" s="439"/>
      <c r="U44" s="439"/>
      <c r="V44" s="439"/>
      <c r="W44" s="439"/>
      <c r="X44" s="439"/>
      <c r="Y44" s="439"/>
      <c r="Z44" s="439"/>
      <c r="AA44" s="439"/>
      <c r="AB44" s="439"/>
      <c r="AC44" s="439"/>
      <c r="AD44" s="439"/>
      <c r="AE44" s="439"/>
      <c r="AF44" s="439"/>
      <c r="AG44" s="439"/>
      <c r="AH44" s="439"/>
      <c r="AI44" s="439"/>
      <c r="AJ44" s="439"/>
      <c r="AK44" s="439"/>
      <c r="AL44" s="439"/>
      <c r="AM44" s="439"/>
      <c r="AN44" s="439"/>
      <c r="AO44" s="439"/>
      <c r="AP44" s="439"/>
      <c r="AQ44" s="439"/>
      <c r="AR44" s="439"/>
      <c r="AS44" s="439"/>
      <c r="AT44" s="439"/>
      <c r="AU44" s="439"/>
      <c r="AV44" s="439"/>
      <c r="AW44" s="439"/>
      <c r="AX44" s="439"/>
      <c r="AY44" s="439"/>
      <c r="AZ44" s="439"/>
      <c r="BA44" s="439"/>
      <c r="BB44" s="439"/>
      <c r="BC44" s="439"/>
      <c r="BD44" s="439"/>
      <c r="BE44" s="439"/>
      <c r="BF44" s="439"/>
      <c r="BG44" s="439"/>
      <c r="BH44" s="439"/>
      <c r="BI44" s="439"/>
      <c r="BJ44" s="439"/>
      <c r="BK44" s="439"/>
      <c r="BL44" s="439"/>
      <c r="BM44" s="439"/>
      <c r="BN44" s="439"/>
      <c r="BO44" s="439"/>
      <c r="BP44" s="439"/>
      <c r="BQ44" s="439"/>
      <c r="BR44" s="439"/>
      <c r="BS44" s="439"/>
      <c r="BT44" s="439"/>
      <c r="BU44" s="439"/>
      <c r="BV44" s="439"/>
      <c r="BW44" s="439"/>
      <c r="BX44" s="439"/>
      <c r="BY44" s="439"/>
      <c r="BZ44" s="439"/>
      <c r="CA44" s="439"/>
      <c r="CB44" s="439"/>
      <c r="CC44" s="439"/>
      <c r="CD44" s="439"/>
      <c r="CE44" s="439"/>
      <c r="CF44" s="439"/>
      <c r="CG44" s="439"/>
      <c r="CH44" s="439"/>
      <c r="CI44" s="439"/>
      <c r="CJ44" s="439"/>
      <c r="CK44" s="439"/>
      <c r="CL44" s="439"/>
      <c r="CM44" s="439"/>
      <c r="CN44" s="439"/>
      <c r="CO44" s="439"/>
      <c r="CP44" s="439"/>
      <c r="CQ44" s="439"/>
      <c r="CR44" s="439"/>
      <c r="CS44" s="439"/>
      <c r="CT44" s="439"/>
      <c r="CU44" s="439"/>
      <c r="CV44" s="439"/>
      <c r="CW44" s="439"/>
      <c r="CX44" s="439"/>
      <c r="CY44" s="439"/>
      <c r="CZ44" s="439"/>
      <c r="DA44" s="439"/>
      <c r="DB44" s="439"/>
      <c r="DC44" s="439"/>
      <c r="DD44" s="439"/>
      <c r="DE44" s="439"/>
      <c r="DF44" s="439"/>
      <c r="DG44" s="439"/>
      <c r="DH44" s="439"/>
      <c r="DI44" s="439"/>
      <c r="DJ44" s="439"/>
      <c r="DK44" s="439"/>
      <c r="DL44" s="439"/>
      <c r="DM44" s="439"/>
      <c r="DN44" s="439"/>
      <c r="DO44" s="439"/>
      <c r="DP44" s="439"/>
      <c r="DQ44" s="439"/>
      <c r="DR44" s="439"/>
      <c r="DS44" s="439"/>
      <c r="DT44" s="439"/>
      <c r="DU44" s="439"/>
      <c r="DV44" s="439"/>
      <c r="DW44" s="439"/>
      <c r="DX44" s="439"/>
      <c r="DY44" s="439"/>
      <c r="DZ44" s="439"/>
      <c r="EA44" s="439"/>
      <c r="EB44" s="439"/>
      <c r="EC44" s="439"/>
      <c r="ED44" s="439"/>
      <c r="EE44" s="439"/>
      <c r="EF44" s="439"/>
      <c r="EG44" s="439"/>
      <c r="EH44" s="439"/>
      <c r="EI44" s="439"/>
      <c r="EJ44" s="439"/>
      <c r="EK44" s="439"/>
      <c r="EL44" s="439"/>
      <c r="EM44" s="439"/>
      <c r="EN44" s="439"/>
      <c r="EO44" s="439"/>
      <c r="EP44" s="439"/>
      <c r="EQ44" s="439"/>
      <c r="ER44" s="439"/>
      <c r="ES44" s="439"/>
      <c r="ET44" s="439"/>
      <c r="EU44" s="439"/>
      <c r="EV44" s="439"/>
      <c r="EW44" s="439"/>
      <c r="EX44" s="439"/>
      <c r="EY44" s="439"/>
      <c r="EZ44" s="439"/>
      <c r="FA44" s="439"/>
      <c r="FB44" s="439"/>
      <c r="FC44" s="439"/>
      <c r="FD44" s="439"/>
      <c r="FE44" s="439"/>
      <c r="FF44" s="439"/>
      <c r="FG44" s="439"/>
      <c r="FH44" s="439"/>
      <c r="FI44" s="439"/>
      <c r="FJ44" s="439"/>
      <c r="FK44" s="439"/>
      <c r="FL44" s="439"/>
      <c r="FM44" s="439"/>
      <c r="FN44" s="439"/>
      <c r="FO44" s="439"/>
      <c r="FP44" s="439"/>
      <c r="FQ44" s="439"/>
      <c r="FR44" s="439"/>
      <c r="FS44" s="439"/>
      <c r="FT44" s="439"/>
      <c r="FU44" s="439"/>
      <c r="FV44" s="439"/>
      <c r="FW44" s="439"/>
      <c r="FX44" s="439"/>
      <c r="FY44" s="439"/>
      <c r="FZ44" s="439"/>
      <c r="GA44" s="439"/>
      <c r="GB44" s="439"/>
      <c r="GC44" s="439"/>
      <c r="GD44" s="439"/>
      <c r="GE44" s="439"/>
      <c r="GF44" s="439"/>
      <c r="GG44" s="439"/>
      <c r="GH44" s="439"/>
      <c r="GI44" s="439"/>
      <c r="GJ44" s="439"/>
      <c r="GK44" s="439"/>
      <c r="GL44" s="439"/>
      <c r="GM44" s="439"/>
      <c r="GN44" s="439"/>
      <c r="GO44" s="439"/>
      <c r="GP44" s="439"/>
      <c r="GQ44" s="439"/>
      <c r="GR44" s="439"/>
      <c r="GS44" s="439"/>
      <c r="GT44" s="439"/>
      <c r="GU44" s="439"/>
      <c r="GV44" s="439"/>
      <c r="GW44" s="439"/>
      <c r="GX44" s="439"/>
      <c r="GY44" s="439"/>
      <c r="GZ44" s="439"/>
      <c r="HA44" s="439"/>
      <c r="HB44" s="439"/>
      <c r="HC44" s="439"/>
      <c r="HD44" s="439"/>
      <c r="HE44" s="439"/>
      <c r="HF44" s="439"/>
      <c r="HG44" s="439"/>
      <c r="HH44" s="439"/>
      <c r="HI44" s="439"/>
      <c r="HJ44" s="439"/>
      <c r="HK44" s="439"/>
      <c r="HL44" s="439"/>
      <c r="HM44" s="439"/>
      <c r="HN44" s="439"/>
      <c r="HO44" s="439"/>
      <c r="HP44" s="439"/>
      <c r="HQ44" s="439"/>
      <c r="HR44" s="439"/>
      <c r="HS44" s="439"/>
      <c r="HT44" s="439"/>
      <c r="HU44" s="439"/>
      <c r="HV44" s="439"/>
      <c r="HW44" s="439"/>
      <c r="HX44" s="439"/>
      <c r="HY44" s="439"/>
      <c r="HZ44" s="439"/>
      <c r="IA44" s="439"/>
      <c r="IB44" s="439"/>
      <c r="IC44" s="439"/>
      <c r="ID44" s="439"/>
      <c r="IE44" s="439"/>
      <c r="IF44" s="439"/>
    </row>
    <row r="45" spans="1:240" s="462" customFormat="1" ht="24" customHeight="1">
      <c r="A45" s="439"/>
      <c r="B45" s="439"/>
      <c r="C45" s="439"/>
      <c r="D45" s="439"/>
      <c r="E45" s="457"/>
      <c r="F45" s="457"/>
      <c r="G45" s="439"/>
      <c r="H45" s="439"/>
      <c r="I45" s="439"/>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39"/>
      <c r="AH45" s="439"/>
      <c r="AI45" s="439"/>
      <c r="AJ45" s="439"/>
      <c r="AK45" s="439"/>
      <c r="AL45" s="439"/>
      <c r="AM45" s="439"/>
      <c r="AN45" s="439"/>
      <c r="AO45" s="439"/>
      <c r="AP45" s="439"/>
      <c r="AQ45" s="439"/>
      <c r="AR45" s="439"/>
      <c r="AS45" s="439"/>
      <c r="AT45" s="439"/>
      <c r="AU45" s="439"/>
      <c r="AV45" s="439"/>
      <c r="AW45" s="439"/>
      <c r="AX45" s="439"/>
      <c r="AY45" s="439"/>
      <c r="AZ45" s="439"/>
      <c r="BA45" s="439"/>
      <c r="BB45" s="439"/>
      <c r="BC45" s="439"/>
      <c r="BD45" s="439"/>
      <c r="BE45" s="439"/>
      <c r="BF45" s="439"/>
      <c r="BG45" s="439"/>
      <c r="BH45" s="439"/>
      <c r="BI45" s="439"/>
      <c r="BJ45" s="439"/>
      <c r="BK45" s="439"/>
      <c r="BL45" s="439"/>
      <c r="BM45" s="439"/>
      <c r="BN45" s="439"/>
      <c r="BO45" s="439"/>
      <c r="BP45" s="439"/>
      <c r="BQ45" s="439"/>
      <c r="BR45" s="439"/>
      <c r="BS45" s="439"/>
      <c r="BT45" s="439"/>
      <c r="BU45" s="439"/>
      <c r="BV45" s="439"/>
      <c r="BW45" s="439"/>
      <c r="BX45" s="439"/>
      <c r="BY45" s="439"/>
      <c r="BZ45" s="439"/>
      <c r="CA45" s="439"/>
      <c r="CB45" s="439"/>
      <c r="CC45" s="439"/>
      <c r="CD45" s="439"/>
      <c r="CE45" s="439"/>
      <c r="CF45" s="439"/>
      <c r="CG45" s="439"/>
      <c r="CH45" s="439"/>
      <c r="CI45" s="439"/>
      <c r="CJ45" s="439"/>
      <c r="CK45" s="439"/>
      <c r="CL45" s="439"/>
      <c r="CM45" s="439"/>
      <c r="CN45" s="439"/>
      <c r="CO45" s="439"/>
      <c r="CP45" s="439"/>
      <c r="CQ45" s="439"/>
      <c r="CR45" s="439"/>
      <c r="CS45" s="439"/>
      <c r="CT45" s="439"/>
      <c r="CU45" s="439"/>
      <c r="CV45" s="439"/>
      <c r="CW45" s="439"/>
      <c r="CX45" s="439"/>
      <c r="CY45" s="439"/>
      <c r="CZ45" s="439"/>
      <c r="DA45" s="439"/>
      <c r="DB45" s="439"/>
      <c r="DC45" s="439"/>
      <c r="DD45" s="439"/>
      <c r="DE45" s="439"/>
      <c r="DF45" s="439"/>
      <c r="DG45" s="439"/>
      <c r="DH45" s="439"/>
      <c r="DI45" s="439"/>
      <c r="DJ45" s="439"/>
      <c r="DK45" s="439"/>
      <c r="DL45" s="439"/>
      <c r="DM45" s="439"/>
      <c r="DN45" s="439"/>
      <c r="DO45" s="439"/>
      <c r="DP45" s="439"/>
      <c r="DQ45" s="439"/>
      <c r="DR45" s="439"/>
      <c r="DS45" s="439"/>
      <c r="DT45" s="439"/>
      <c r="DU45" s="439"/>
      <c r="DV45" s="439"/>
      <c r="DW45" s="439"/>
      <c r="DX45" s="439"/>
      <c r="DY45" s="439"/>
      <c r="DZ45" s="439"/>
      <c r="EA45" s="439"/>
      <c r="EB45" s="439"/>
      <c r="EC45" s="439"/>
      <c r="ED45" s="439"/>
      <c r="EE45" s="439"/>
      <c r="EF45" s="439"/>
      <c r="EG45" s="439"/>
      <c r="EH45" s="439"/>
      <c r="EI45" s="439"/>
      <c r="EJ45" s="439"/>
      <c r="EK45" s="439"/>
      <c r="EL45" s="439"/>
      <c r="EM45" s="439"/>
      <c r="EN45" s="439"/>
      <c r="EO45" s="439"/>
      <c r="EP45" s="439"/>
      <c r="EQ45" s="439"/>
      <c r="ER45" s="439"/>
      <c r="ES45" s="439"/>
      <c r="ET45" s="439"/>
      <c r="EU45" s="439"/>
      <c r="EV45" s="439"/>
      <c r="EW45" s="439"/>
      <c r="EX45" s="439"/>
      <c r="EY45" s="439"/>
      <c r="EZ45" s="439"/>
      <c r="FA45" s="439"/>
      <c r="FB45" s="439"/>
      <c r="FC45" s="439"/>
      <c r="FD45" s="439"/>
      <c r="FE45" s="439"/>
      <c r="FF45" s="439"/>
      <c r="FG45" s="439"/>
      <c r="FH45" s="439"/>
      <c r="FI45" s="439"/>
      <c r="FJ45" s="439"/>
      <c r="FK45" s="439"/>
      <c r="FL45" s="439"/>
      <c r="FM45" s="439"/>
      <c r="FN45" s="439"/>
      <c r="FO45" s="439"/>
      <c r="FP45" s="439"/>
      <c r="FQ45" s="439"/>
      <c r="FR45" s="439"/>
      <c r="FS45" s="439"/>
      <c r="FT45" s="439"/>
      <c r="FU45" s="439"/>
      <c r="FV45" s="439"/>
      <c r="FW45" s="439"/>
      <c r="FX45" s="439"/>
      <c r="FY45" s="439"/>
      <c r="FZ45" s="439"/>
      <c r="GA45" s="439"/>
      <c r="GB45" s="439"/>
      <c r="GC45" s="439"/>
      <c r="GD45" s="439"/>
      <c r="GE45" s="439"/>
      <c r="GF45" s="439"/>
      <c r="GG45" s="439"/>
      <c r="GH45" s="439"/>
      <c r="GI45" s="439"/>
      <c r="GJ45" s="439"/>
      <c r="GK45" s="439"/>
      <c r="GL45" s="439"/>
      <c r="GM45" s="439"/>
      <c r="GN45" s="439"/>
      <c r="GO45" s="439"/>
      <c r="GP45" s="439"/>
      <c r="GQ45" s="439"/>
      <c r="GR45" s="439"/>
      <c r="GS45" s="439"/>
      <c r="GT45" s="439"/>
      <c r="GU45" s="439"/>
      <c r="GV45" s="439"/>
      <c r="GW45" s="439"/>
      <c r="GX45" s="439"/>
      <c r="GY45" s="439"/>
      <c r="GZ45" s="439"/>
      <c r="HA45" s="439"/>
      <c r="HB45" s="439"/>
      <c r="HC45" s="439"/>
      <c r="HD45" s="439"/>
      <c r="HE45" s="439"/>
      <c r="HF45" s="439"/>
      <c r="HG45" s="439"/>
      <c r="HH45" s="439"/>
      <c r="HI45" s="439"/>
      <c r="HJ45" s="439"/>
      <c r="HK45" s="439"/>
      <c r="HL45" s="439"/>
      <c r="HM45" s="439"/>
      <c r="HN45" s="439"/>
      <c r="HO45" s="439"/>
      <c r="HP45" s="439"/>
      <c r="HQ45" s="439"/>
      <c r="HR45" s="439"/>
      <c r="HS45" s="439"/>
      <c r="HT45" s="439"/>
      <c r="HU45" s="439"/>
      <c r="HV45" s="439"/>
      <c r="HW45" s="439"/>
      <c r="HX45" s="439"/>
      <c r="HY45" s="439"/>
      <c r="HZ45" s="439"/>
      <c r="IA45" s="439"/>
      <c r="IB45" s="439"/>
      <c r="IC45" s="439"/>
      <c r="ID45" s="439"/>
      <c r="IE45" s="439"/>
      <c r="IF45" s="439"/>
    </row>
    <row r="46" spans="1:240" s="462" customFormat="1" ht="24" customHeight="1">
      <c r="A46" s="439"/>
      <c r="B46" s="439"/>
      <c r="C46" s="439"/>
      <c r="D46" s="439"/>
      <c r="E46" s="457"/>
      <c r="F46" s="457"/>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439"/>
      <c r="AM46" s="439"/>
      <c r="AN46" s="439"/>
      <c r="AO46" s="439"/>
      <c r="AP46" s="439"/>
      <c r="AQ46" s="439"/>
      <c r="AR46" s="439"/>
      <c r="AS46" s="439"/>
      <c r="AT46" s="439"/>
      <c r="AU46" s="439"/>
      <c r="AV46" s="439"/>
      <c r="AW46" s="439"/>
      <c r="AX46" s="439"/>
      <c r="AY46" s="439"/>
      <c r="AZ46" s="439"/>
      <c r="BA46" s="439"/>
      <c r="BB46" s="439"/>
      <c r="BC46" s="439"/>
      <c r="BD46" s="439"/>
      <c r="BE46" s="439"/>
      <c r="BF46" s="439"/>
      <c r="BG46" s="439"/>
      <c r="BH46" s="439"/>
      <c r="BI46" s="439"/>
      <c r="BJ46" s="439"/>
      <c r="BK46" s="439"/>
      <c r="BL46" s="439"/>
      <c r="BM46" s="439"/>
      <c r="BN46" s="439"/>
      <c r="BO46" s="439"/>
      <c r="BP46" s="439"/>
      <c r="BQ46" s="439"/>
      <c r="BR46" s="439"/>
      <c r="BS46" s="439"/>
      <c r="BT46" s="439"/>
      <c r="BU46" s="439"/>
      <c r="BV46" s="439"/>
      <c r="BW46" s="439"/>
      <c r="BX46" s="439"/>
      <c r="BY46" s="439"/>
      <c r="BZ46" s="439"/>
      <c r="CA46" s="439"/>
      <c r="CB46" s="439"/>
      <c r="CC46" s="439"/>
      <c r="CD46" s="439"/>
      <c r="CE46" s="439"/>
      <c r="CF46" s="439"/>
      <c r="CG46" s="439"/>
      <c r="CH46" s="439"/>
      <c r="CI46" s="439"/>
      <c r="CJ46" s="439"/>
      <c r="CK46" s="439"/>
      <c r="CL46" s="439"/>
      <c r="CM46" s="439"/>
      <c r="CN46" s="439"/>
      <c r="CO46" s="439"/>
      <c r="CP46" s="439"/>
      <c r="CQ46" s="439"/>
      <c r="CR46" s="439"/>
      <c r="CS46" s="439"/>
      <c r="CT46" s="439"/>
      <c r="CU46" s="439"/>
      <c r="CV46" s="439"/>
      <c r="CW46" s="439"/>
      <c r="CX46" s="439"/>
      <c r="CY46" s="439"/>
      <c r="CZ46" s="439"/>
      <c r="DA46" s="439"/>
      <c r="DB46" s="439"/>
      <c r="DC46" s="439"/>
      <c r="DD46" s="439"/>
      <c r="DE46" s="439"/>
      <c r="DF46" s="439"/>
      <c r="DG46" s="439"/>
      <c r="DH46" s="439"/>
      <c r="DI46" s="439"/>
      <c r="DJ46" s="439"/>
      <c r="DK46" s="439"/>
      <c r="DL46" s="439"/>
      <c r="DM46" s="439"/>
      <c r="DN46" s="439"/>
      <c r="DO46" s="439"/>
      <c r="DP46" s="439"/>
      <c r="DQ46" s="439"/>
      <c r="DR46" s="439"/>
      <c r="DS46" s="439"/>
      <c r="DT46" s="439"/>
      <c r="DU46" s="439"/>
      <c r="DV46" s="439"/>
      <c r="DW46" s="439"/>
      <c r="DX46" s="439"/>
      <c r="DY46" s="439"/>
      <c r="DZ46" s="439"/>
      <c r="EA46" s="439"/>
      <c r="EB46" s="439"/>
      <c r="EC46" s="439"/>
      <c r="ED46" s="439"/>
      <c r="EE46" s="439"/>
      <c r="EF46" s="439"/>
      <c r="EG46" s="439"/>
      <c r="EH46" s="439"/>
      <c r="EI46" s="439"/>
      <c r="EJ46" s="439"/>
      <c r="EK46" s="439"/>
      <c r="EL46" s="439"/>
      <c r="EM46" s="439"/>
      <c r="EN46" s="439"/>
      <c r="EO46" s="439"/>
      <c r="EP46" s="439"/>
      <c r="EQ46" s="439"/>
      <c r="ER46" s="439"/>
      <c r="ES46" s="439"/>
      <c r="ET46" s="439"/>
      <c r="EU46" s="439"/>
      <c r="EV46" s="439"/>
      <c r="EW46" s="439"/>
      <c r="EX46" s="439"/>
      <c r="EY46" s="439"/>
      <c r="EZ46" s="439"/>
      <c r="FA46" s="439"/>
      <c r="FB46" s="439"/>
      <c r="FC46" s="439"/>
      <c r="FD46" s="439"/>
      <c r="FE46" s="439"/>
      <c r="FF46" s="439"/>
      <c r="FG46" s="439"/>
      <c r="FH46" s="439"/>
      <c r="FI46" s="439"/>
      <c r="FJ46" s="439"/>
      <c r="FK46" s="439"/>
      <c r="FL46" s="439"/>
      <c r="FM46" s="439"/>
      <c r="FN46" s="439"/>
      <c r="FO46" s="439"/>
      <c r="FP46" s="439"/>
      <c r="FQ46" s="439"/>
      <c r="FR46" s="439"/>
      <c r="FS46" s="439"/>
      <c r="FT46" s="439"/>
      <c r="FU46" s="439"/>
      <c r="FV46" s="439"/>
      <c r="FW46" s="439"/>
      <c r="FX46" s="439"/>
      <c r="FY46" s="439"/>
      <c r="FZ46" s="439"/>
      <c r="GA46" s="439"/>
      <c r="GB46" s="439"/>
      <c r="GC46" s="439"/>
      <c r="GD46" s="439"/>
      <c r="GE46" s="439"/>
      <c r="GF46" s="439"/>
      <c r="GG46" s="439"/>
      <c r="GH46" s="439"/>
      <c r="GI46" s="439"/>
      <c r="GJ46" s="439"/>
      <c r="GK46" s="439"/>
      <c r="GL46" s="439"/>
      <c r="GM46" s="439"/>
      <c r="GN46" s="439"/>
      <c r="GO46" s="439"/>
      <c r="GP46" s="439"/>
      <c r="GQ46" s="439"/>
      <c r="GR46" s="439"/>
      <c r="GS46" s="439"/>
      <c r="GT46" s="439"/>
      <c r="GU46" s="439"/>
      <c r="GV46" s="439"/>
      <c r="GW46" s="439"/>
      <c r="GX46" s="439"/>
      <c r="GY46" s="439"/>
      <c r="GZ46" s="439"/>
      <c r="HA46" s="439"/>
      <c r="HB46" s="439"/>
      <c r="HC46" s="439"/>
      <c r="HD46" s="439"/>
      <c r="HE46" s="439"/>
      <c r="HF46" s="439"/>
      <c r="HG46" s="439"/>
      <c r="HH46" s="439"/>
      <c r="HI46" s="439"/>
      <c r="HJ46" s="439"/>
      <c r="HK46" s="439"/>
      <c r="HL46" s="439"/>
      <c r="HM46" s="439"/>
      <c r="HN46" s="439"/>
      <c r="HO46" s="439"/>
      <c r="HP46" s="439"/>
      <c r="HQ46" s="439"/>
      <c r="HR46" s="439"/>
      <c r="HS46" s="439"/>
      <c r="HT46" s="439"/>
      <c r="HU46" s="439"/>
      <c r="HV46" s="439"/>
      <c r="HW46" s="439"/>
      <c r="HX46" s="439"/>
      <c r="HY46" s="439"/>
      <c r="HZ46" s="439"/>
      <c r="IA46" s="439"/>
      <c r="IB46" s="439"/>
      <c r="IC46" s="439"/>
      <c r="ID46" s="439"/>
      <c r="IE46" s="439"/>
      <c r="IF46" s="439"/>
    </row>
    <row r="47" spans="1:240" s="462" customFormat="1" ht="24" customHeight="1">
      <c r="A47" s="439"/>
      <c r="B47" s="439"/>
      <c r="C47" s="439"/>
      <c r="D47" s="439"/>
      <c r="E47" s="457"/>
      <c r="F47" s="457"/>
      <c r="G47" s="439"/>
      <c r="H47" s="439"/>
      <c r="I47" s="439"/>
      <c r="J47" s="439"/>
      <c r="K47" s="439"/>
      <c r="L47" s="439"/>
      <c r="M47" s="439"/>
      <c r="N47" s="439"/>
      <c r="O47" s="439"/>
      <c r="P47" s="439"/>
      <c r="Q47" s="439"/>
      <c r="R47" s="439"/>
      <c r="S47" s="439"/>
      <c r="T47" s="439"/>
      <c r="U47" s="439"/>
      <c r="V47" s="439"/>
      <c r="W47" s="439"/>
      <c r="X47" s="439"/>
      <c r="Y47" s="439"/>
      <c r="Z47" s="439"/>
      <c r="AA47" s="439"/>
      <c r="AB47" s="439"/>
      <c r="AC47" s="439"/>
      <c r="AD47" s="439"/>
      <c r="AE47" s="439"/>
      <c r="AF47" s="439"/>
      <c r="AG47" s="439"/>
      <c r="AH47" s="439"/>
      <c r="AI47" s="439"/>
      <c r="AJ47" s="439"/>
      <c r="AK47" s="439"/>
      <c r="AL47" s="439"/>
      <c r="AM47" s="439"/>
      <c r="AN47" s="439"/>
      <c r="AO47" s="439"/>
      <c r="AP47" s="439"/>
      <c r="AQ47" s="439"/>
      <c r="AR47" s="439"/>
      <c r="AS47" s="439"/>
      <c r="AT47" s="439"/>
      <c r="AU47" s="439"/>
      <c r="AV47" s="439"/>
      <c r="AW47" s="439"/>
      <c r="AX47" s="439"/>
      <c r="AY47" s="439"/>
      <c r="AZ47" s="439"/>
      <c r="BA47" s="439"/>
      <c r="BB47" s="439"/>
      <c r="BC47" s="439"/>
      <c r="BD47" s="439"/>
      <c r="BE47" s="439"/>
      <c r="BF47" s="439"/>
      <c r="BG47" s="439"/>
      <c r="BH47" s="439"/>
      <c r="BI47" s="439"/>
      <c r="BJ47" s="439"/>
      <c r="BK47" s="439"/>
      <c r="BL47" s="439"/>
      <c r="BM47" s="439"/>
      <c r="BN47" s="439"/>
      <c r="BO47" s="439"/>
      <c r="BP47" s="439"/>
      <c r="BQ47" s="439"/>
      <c r="BR47" s="439"/>
      <c r="BS47" s="439"/>
      <c r="BT47" s="439"/>
      <c r="BU47" s="439"/>
      <c r="BV47" s="439"/>
      <c r="BW47" s="439"/>
      <c r="BX47" s="439"/>
      <c r="BY47" s="439"/>
      <c r="BZ47" s="439"/>
      <c r="CA47" s="439"/>
      <c r="CB47" s="439"/>
      <c r="CC47" s="439"/>
      <c r="CD47" s="439"/>
      <c r="CE47" s="439"/>
      <c r="CF47" s="439"/>
      <c r="CG47" s="439"/>
      <c r="CH47" s="439"/>
      <c r="CI47" s="439"/>
      <c r="CJ47" s="439"/>
      <c r="CK47" s="439"/>
      <c r="CL47" s="439"/>
      <c r="CM47" s="439"/>
      <c r="CN47" s="439"/>
      <c r="CO47" s="439"/>
      <c r="CP47" s="439"/>
      <c r="CQ47" s="439"/>
      <c r="CR47" s="439"/>
      <c r="CS47" s="439"/>
      <c r="CT47" s="439"/>
      <c r="CU47" s="439"/>
      <c r="CV47" s="439"/>
      <c r="CW47" s="439"/>
      <c r="CX47" s="439"/>
      <c r="CY47" s="439"/>
      <c r="CZ47" s="439"/>
      <c r="DA47" s="439"/>
      <c r="DB47" s="439"/>
      <c r="DC47" s="439"/>
      <c r="DD47" s="439"/>
      <c r="DE47" s="439"/>
      <c r="DF47" s="439"/>
      <c r="DG47" s="439"/>
      <c r="DH47" s="439"/>
      <c r="DI47" s="439"/>
      <c r="DJ47" s="439"/>
      <c r="DK47" s="439"/>
      <c r="DL47" s="439"/>
      <c r="DM47" s="439"/>
      <c r="DN47" s="439"/>
      <c r="DO47" s="439"/>
      <c r="DP47" s="439"/>
      <c r="DQ47" s="439"/>
      <c r="DR47" s="439"/>
      <c r="DS47" s="439"/>
      <c r="DT47" s="439"/>
      <c r="DU47" s="439"/>
      <c r="DV47" s="439"/>
      <c r="DW47" s="439"/>
      <c r="DX47" s="439"/>
      <c r="DY47" s="439"/>
      <c r="DZ47" s="439"/>
      <c r="EA47" s="439"/>
      <c r="EB47" s="439"/>
      <c r="EC47" s="439"/>
      <c r="ED47" s="439"/>
      <c r="EE47" s="439"/>
      <c r="EF47" s="439"/>
      <c r="EG47" s="439"/>
      <c r="EH47" s="439"/>
      <c r="EI47" s="439"/>
      <c r="EJ47" s="439"/>
      <c r="EK47" s="439"/>
      <c r="EL47" s="439"/>
      <c r="EM47" s="439"/>
      <c r="EN47" s="439"/>
      <c r="EO47" s="439"/>
      <c r="EP47" s="439"/>
      <c r="EQ47" s="439"/>
      <c r="ER47" s="439"/>
      <c r="ES47" s="439"/>
      <c r="ET47" s="439"/>
      <c r="EU47" s="439"/>
      <c r="EV47" s="439"/>
      <c r="EW47" s="439"/>
      <c r="EX47" s="439"/>
      <c r="EY47" s="439"/>
      <c r="EZ47" s="439"/>
      <c r="FA47" s="439"/>
      <c r="FB47" s="439"/>
      <c r="FC47" s="439"/>
      <c r="FD47" s="439"/>
      <c r="FE47" s="439"/>
      <c r="FF47" s="439"/>
      <c r="FG47" s="439"/>
      <c r="FH47" s="439"/>
      <c r="FI47" s="439"/>
      <c r="FJ47" s="439"/>
      <c r="FK47" s="439"/>
      <c r="FL47" s="439"/>
      <c r="FM47" s="439"/>
      <c r="FN47" s="439"/>
      <c r="FO47" s="439"/>
      <c r="FP47" s="439"/>
      <c r="FQ47" s="439"/>
      <c r="FR47" s="439"/>
      <c r="FS47" s="439"/>
      <c r="FT47" s="439"/>
      <c r="FU47" s="439"/>
      <c r="FV47" s="439"/>
      <c r="FW47" s="439"/>
      <c r="FX47" s="439"/>
      <c r="FY47" s="439"/>
      <c r="FZ47" s="439"/>
      <c r="GA47" s="439"/>
      <c r="GB47" s="439"/>
      <c r="GC47" s="439"/>
      <c r="GD47" s="439"/>
      <c r="GE47" s="439"/>
      <c r="GF47" s="439"/>
      <c r="GG47" s="439"/>
      <c r="GH47" s="439"/>
      <c r="GI47" s="439"/>
      <c r="GJ47" s="439"/>
      <c r="GK47" s="439"/>
      <c r="GL47" s="439"/>
      <c r="GM47" s="439"/>
      <c r="GN47" s="439"/>
      <c r="GO47" s="439"/>
      <c r="GP47" s="439"/>
      <c r="GQ47" s="439"/>
      <c r="GR47" s="439"/>
      <c r="GS47" s="439"/>
      <c r="GT47" s="439"/>
      <c r="GU47" s="439"/>
      <c r="GV47" s="439"/>
      <c r="GW47" s="439"/>
      <c r="GX47" s="439"/>
      <c r="GY47" s="439"/>
      <c r="GZ47" s="439"/>
      <c r="HA47" s="439"/>
      <c r="HB47" s="439"/>
      <c r="HC47" s="439"/>
      <c r="HD47" s="439"/>
      <c r="HE47" s="439"/>
      <c r="HF47" s="439"/>
      <c r="HG47" s="439"/>
      <c r="HH47" s="439"/>
      <c r="HI47" s="439"/>
      <c r="HJ47" s="439"/>
      <c r="HK47" s="439"/>
      <c r="HL47" s="439"/>
      <c r="HM47" s="439"/>
      <c r="HN47" s="439"/>
      <c r="HO47" s="439"/>
      <c r="HP47" s="439"/>
      <c r="HQ47" s="439"/>
      <c r="HR47" s="439"/>
      <c r="HS47" s="439"/>
      <c r="HT47" s="439"/>
      <c r="HU47" s="439"/>
      <c r="HV47" s="439"/>
      <c r="HW47" s="439"/>
      <c r="HX47" s="439"/>
      <c r="HY47" s="439"/>
      <c r="HZ47" s="439"/>
      <c r="IA47" s="439"/>
      <c r="IB47" s="439"/>
      <c r="IC47" s="439"/>
      <c r="ID47" s="439"/>
      <c r="IE47" s="439"/>
      <c r="IF47" s="439"/>
    </row>
    <row r="48" spans="1:240" s="462" customFormat="1" ht="24" customHeight="1">
      <c r="A48" s="439"/>
      <c r="B48" s="439"/>
      <c r="C48" s="439"/>
      <c r="D48" s="439"/>
      <c r="E48" s="457"/>
      <c r="F48" s="457"/>
      <c r="G48" s="439"/>
      <c r="H48" s="439"/>
      <c r="I48" s="439"/>
      <c r="J48" s="439"/>
      <c r="K48" s="439"/>
      <c r="L48" s="439"/>
      <c r="M48" s="439"/>
      <c r="N48" s="439"/>
      <c r="O48" s="439"/>
      <c r="P48" s="439"/>
      <c r="Q48" s="439"/>
      <c r="R48" s="439"/>
      <c r="S48" s="439"/>
      <c r="T48" s="439"/>
      <c r="U48" s="439"/>
      <c r="V48" s="439"/>
      <c r="W48" s="439"/>
      <c r="X48" s="439"/>
      <c r="Y48" s="439"/>
      <c r="Z48" s="439"/>
      <c r="AA48" s="439"/>
      <c r="AB48" s="439"/>
      <c r="AC48" s="439"/>
      <c r="AD48" s="439"/>
      <c r="AE48" s="439"/>
      <c r="AF48" s="439"/>
      <c r="AG48" s="439"/>
      <c r="AH48" s="439"/>
      <c r="AI48" s="439"/>
      <c r="AJ48" s="439"/>
      <c r="AK48" s="439"/>
      <c r="AL48" s="439"/>
      <c r="AM48" s="439"/>
      <c r="AN48" s="439"/>
      <c r="AO48" s="439"/>
      <c r="AP48" s="439"/>
      <c r="AQ48" s="439"/>
      <c r="AR48" s="439"/>
      <c r="AS48" s="439"/>
      <c r="AT48" s="439"/>
      <c r="AU48" s="439"/>
      <c r="AV48" s="439"/>
      <c r="AW48" s="439"/>
      <c r="AX48" s="439"/>
      <c r="AY48" s="439"/>
      <c r="AZ48" s="439"/>
      <c r="BA48" s="439"/>
      <c r="BB48" s="439"/>
      <c r="BC48" s="439"/>
      <c r="BD48" s="439"/>
      <c r="BE48" s="439"/>
      <c r="BF48" s="439"/>
      <c r="BG48" s="439"/>
      <c r="BH48" s="439"/>
      <c r="BI48" s="439"/>
      <c r="BJ48" s="439"/>
      <c r="BK48" s="439"/>
      <c r="BL48" s="439"/>
      <c r="BM48" s="439"/>
      <c r="BN48" s="439"/>
      <c r="BO48" s="439"/>
      <c r="BP48" s="439"/>
      <c r="BQ48" s="439"/>
      <c r="BR48" s="439"/>
      <c r="BS48" s="439"/>
      <c r="BT48" s="439"/>
      <c r="BU48" s="439"/>
      <c r="BV48" s="439"/>
      <c r="BW48" s="439"/>
      <c r="BX48" s="439"/>
      <c r="BY48" s="439"/>
      <c r="BZ48" s="439"/>
      <c r="CA48" s="439"/>
      <c r="CB48" s="439"/>
      <c r="CC48" s="439"/>
      <c r="CD48" s="439"/>
      <c r="CE48" s="439"/>
      <c r="CF48" s="439"/>
      <c r="CG48" s="439"/>
      <c r="CH48" s="439"/>
      <c r="CI48" s="439"/>
      <c r="CJ48" s="439"/>
      <c r="CK48" s="439"/>
      <c r="CL48" s="439"/>
      <c r="CM48" s="439"/>
      <c r="CN48" s="439"/>
      <c r="CO48" s="439"/>
      <c r="CP48" s="439"/>
      <c r="CQ48" s="439"/>
      <c r="CR48" s="439"/>
      <c r="CS48" s="439"/>
      <c r="CT48" s="439"/>
      <c r="CU48" s="439"/>
      <c r="CV48" s="439"/>
      <c r="CW48" s="439"/>
      <c r="CX48" s="439"/>
      <c r="CY48" s="439"/>
      <c r="CZ48" s="439"/>
      <c r="DA48" s="439"/>
      <c r="DB48" s="439"/>
      <c r="DC48" s="439"/>
      <c r="DD48" s="439"/>
      <c r="DE48" s="439"/>
      <c r="DF48" s="439"/>
      <c r="DG48" s="439"/>
      <c r="DH48" s="439"/>
      <c r="DI48" s="439"/>
      <c r="DJ48" s="439"/>
      <c r="DK48" s="439"/>
      <c r="DL48" s="439"/>
      <c r="DM48" s="439"/>
      <c r="DN48" s="439"/>
      <c r="DO48" s="439"/>
      <c r="DP48" s="439"/>
      <c r="DQ48" s="439"/>
      <c r="DR48" s="439"/>
      <c r="DS48" s="439"/>
      <c r="DT48" s="439"/>
      <c r="DU48" s="439"/>
      <c r="DV48" s="439"/>
      <c r="DW48" s="439"/>
      <c r="DX48" s="439"/>
      <c r="DY48" s="439"/>
      <c r="DZ48" s="439"/>
      <c r="EA48" s="439"/>
      <c r="EB48" s="439"/>
      <c r="EC48" s="439"/>
      <c r="ED48" s="439"/>
      <c r="EE48" s="439"/>
      <c r="EF48" s="439"/>
      <c r="EG48" s="439"/>
      <c r="EH48" s="439"/>
      <c r="EI48" s="439"/>
      <c r="EJ48" s="439"/>
      <c r="EK48" s="439"/>
      <c r="EL48" s="439"/>
      <c r="EM48" s="439"/>
      <c r="EN48" s="439"/>
      <c r="EO48" s="439"/>
      <c r="EP48" s="439"/>
      <c r="EQ48" s="439"/>
      <c r="ER48" s="439"/>
      <c r="ES48" s="439"/>
      <c r="ET48" s="439"/>
      <c r="EU48" s="439"/>
      <c r="EV48" s="439"/>
      <c r="EW48" s="439"/>
      <c r="EX48" s="439"/>
      <c r="EY48" s="439"/>
      <c r="EZ48" s="439"/>
      <c r="FA48" s="439"/>
      <c r="FB48" s="439"/>
      <c r="FC48" s="439"/>
      <c r="FD48" s="439"/>
      <c r="FE48" s="439"/>
      <c r="FF48" s="439"/>
      <c r="FG48" s="439"/>
      <c r="FH48" s="439"/>
      <c r="FI48" s="439"/>
      <c r="FJ48" s="439"/>
      <c r="FK48" s="439"/>
      <c r="FL48" s="439"/>
      <c r="FM48" s="439"/>
      <c r="FN48" s="439"/>
      <c r="FO48" s="439"/>
      <c r="FP48" s="439"/>
      <c r="FQ48" s="439"/>
      <c r="FR48" s="439"/>
      <c r="FS48" s="439"/>
      <c r="FT48" s="439"/>
      <c r="FU48" s="439"/>
      <c r="FV48" s="439"/>
      <c r="FW48" s="439"/>
      <c r="FX48" s="439"/>
      <c r="FY48" s="439"/>
      <c r="FZ48" s="439"/>
      <c r="GA48" s="439"/>
      <c r="GB48" s="439"/>
      <c r="GC48" s="439"/>
      <c r="GD48" s="439"/>
      <c r="GE48" s="439"/>
      <c r="GF48" s="439"/>
      <c r="GG48" s="439"/>
      <c r="GH48" s="439"/>
      <c r="GI48" s="439"/>
      <c r="GJ48" s="439"/>
      <c r="GK48" s="439"/>
      <c r="GL48" s="439"/>
      <c r="GM48" s="439"/>
      <c r="GN48" s="439"/>
      <c r="GO48" s="439"/>
      <c r="GP48" s="439"/>
      <c r="GQ48" s="439"/>
      <c r="GR48" s="439"/>
      <c r="GS48" s="439"/>
      <c r="GT48" s="439"/>
      <c r="GU48" s="439"/>
      <c r="GV48" s="439"/>
      <c r="GW48" s="439"/>
      <c r="GX48" s="439"/>
      <c r="GY48" s="439"/>
      <c r="GZ48" s="439"/>
      <c r="HA48" s="439"/>
      <c r="HB48" s="439"/>
      <c r="HC48" s="439"/>
      <c r="HD48" s="439"/>
      <c r="HE48" s="439"/>
      <c r="HF48" s="439"/>
      <c r="HG48" s="439"/>
      <c r="HH48" s="439"/>
      <c r="HI48" s="439"/>
      <c r="HJ48" s="439"/>
      <c r="HK48" s="439"/>
      <c r="HL48" s="439"/>
      <c r="HM48" s="439"/>
      <c r="HN48" s="439"/>
      <c r="HO48" s="439"/>
      <c r="HP48" s="439"/>
      <c r="HQ48" s="439"/>
      <c r="HR48" s="439"/>
      <c r="HS48" s="439"/>
      <c r="HT48" s="439"/>
      <c r="HU48" s="439"/>
      <c r="HV48" s="439"/>
      <c r="HW48" s="439"/>
      <c r="HX48" s="439"/>
      <c r="HY48" s="439"/>
      <c r="HZ48" s="439"/>
      <c r="IA48" s="439"/>
      <c r="IB48" s="439"/>
      <c r="IC48" s="439"/>
      <c r="ID48" s="439"/>
      <c r="IE48" s="439"/>
      <c r="IF48" s="439"/>
    </row>
    <row r="49" spans="1:240" s="462" customFormat="1" ht="24" customHeight="1">
      <c r="A49" s="439"/>
      <c r="B49" s="439"/>
      <c r="C49" s="439"/>
      <c r="D49" s="439"/>
      <c r="E49" s="457"/>
      <c r="F49" s="457"/>
      <c r="G49" s="439"/>
      <c r="H49" s="439"/>
      <c r="I49" s="439"/>
      <c r="J49" s="439"/>
      <c r="K49" s="439"/>
      <c r="L49" s="439"/>
      <c r="M49" s="439"/>
      <c r="N49" s="439"/>
      <c r="O49" s="439"/>
      <c r="P49" s="439"/>
      <c r="Q49" s="439"/>
      <c r="R49" s="439"/>
      <c r="S49" s="439"/>
      <c r="T49" s="439"/>
      <c r="U49" s="439"/>
      <c r="V49" s="439"/>
      <c r="W49" s="439"/>
      <c r="X49" s="439"/>
      <c r="Y49" s="439"/>
      <c r="Z49" s="439"/>
      <c r="AA49" s="439"/>
      <c r="AB49" s="439"/>
      <c r="AC49" s="439"/>
      <c r="AD49" s="439"/>
      <c r="AE49" s="439"/>
      <c r="AF49" s="439"/>
      <c r="AG49" s="439"/>
      <c r="AH49" s="439"/>
      <c r="AI49" s="439"/>
      <c r="AJ49" s="439"/>
      <c r="AK49" s="439"/>
      <c r="AL49" s="439"/>
      <c r="AM49" s="439"/>
      <c r="AN49" s="439"/>
      <c r="AO49" s="439"/>
      <c r="AP49" s="439"/>
      <c r="AQ49" s="439"/>
      <c r="AR49" s="439"/>
      <c r="AS49" s="439"/>
      <c r="AT49" s="439"/>
      <c r="AU49" s="439"/>
      <c r="AV49" s="439"/>
      <c r="AW49" s="439"/>
      <c r="AX49" s="439"/>
      <c r="AY49" s="439"/>
      <c r="AZ49" s="439"/>
      <c r="BA49" s="439"/>
      <c r="BB49" s="439"/>
      <c r="BC49" s="439"/>
      <c r="BD49" s="439"/>
      <c r="BE49" s="439"/>
      <c r="BF49" s="439"/>
      <c r="BG49" s="439"/>
      <c r="BH49" s="439"/>
      <c r="BI49" s="439"/>
      <c r="BJ49" s="439"/>
      <c r="BK49" s="439"/>
      <c r="BL49" s="439"/>
      <c r="BM49" s="439"/>
      <c r="BN49" s="439"/>
      <c r="BO49" s="439"/>
      <c r="BP49" s="439"/>
      <c r="BQ49" s="439"/>
      <c r="BR49" s="439"/>
      <c r="BS49" s="439"/>
      <c r="BT49" s="439"/>
      <c r="BU49" s="439"/>
      <c r="BV49" s="439"/>
      <c r="BW49" s="439"/>
      <c r="BX49" s="439"/>
      <c r="BY49" s="439"/>
      <c r="BZ49" s="439"/>
      <c r="CA49" s="439"/>
      <c r="CB49" s="439"/>
      <c r="CC49" s="439"/>
      <c r="CD49" s="439"/>
      <c r="CE49" s="439"/>
      <c r="CF49" s="439"/>
      <c r="CG49" s="439"/>
      <c r="CH49" s="439"/>
      <c r="CI49" s="439"/>
      <c r="CJ49" s="439"/>
      <c r="CK49" s="439"/>
      <c r="CL49" s="439"/>
      <c r="CM49" s="439"/>
      <c r="CN49" s="439"/>
      <c r="CO49" s="439"/>
      <c r="CP49" s="439"/>
      <c r="CQ49" s="439"/>
      <c r="CR49" s="439"/>
      <c r="CS49" s="439"/>
      <c r="CT49" s="439"/>
      <c r="CU49" s="439"/>
      <c r="CV49" s="439"/>
      <c r="CW49" s="439"/>
      <c r="CX49" s="439"/>
      <c r="CY49" s="439"/>
      <c r="CZ49" s="439"/>
      <c r="DA49" s="439"/>
      <c r="DB49" s="439"/>
      <c r="DC49" s="439"/>
      <c r="DD49" s="439"/>
      <c r="DE49" s="439"/>
      <c r="DF49" s="439"/>
      <c r="DG49" s="439"/>
      <c r="DH49" s="439"/>
      <c r="DI49" s="439"/>
      <c r="DJ49" s="439"/>
      <c r="DK49" s="439"/>
      <c r="DL49" s="439"/>
      <c r="DM49" s="439"/>
      <c r="DN49" s="439"/>
      <c r="DO49" s="439"/>
      <c r="DP49" s="439"/>
      <c r="DQ49" s="439"/>
      <c r="DR49" s="439"/>
      <c r="DS49" s="439"/>
      <c r="DT49" s="439"/>
      <c r="DU49" s="439"/>
      <c r="DV49" s="439"/>
      <c r="DW49" s="439"/>
      <c r="DX49" s="439"/>
      <c r="DY49" s="439"/>
      <c r="DZ49" s="439"/>
      <c r="EA49" s="439"/>
      <c r="EB49" s="439"/>
      <c r="EC49" s="439"/>
      <c r="ED49" s="439"/>
      <c r="EE49" s="439"/>
      <c r="EF49" s="439"/>
      <c r="EG49" s="439"/>
      <c r="EH49" s="439"/>
      <c r="EI49" s="439"/>
      <c r="EJ49" s="439"/>
      <c r="EK49" s="439"/>
      <c r="EL49" s="439"/>
      <c r="EM49" s="439"/>
      <c r="EN49" s="439"/>
      <c r="EO49" s="439"/>
      <c r="EP49" s="439"/>
      <c r="EQ49" s="439"/>
      <c r="ER49" s="439"/>
      <c r="ES49" s="439"/>
      <c r="ET49" s="439"/>
      <c r="EU49" s="439"/>
      <c r="EV49" s="439"/>
      <c r="EW49" s="439"/>
      <c r="EX49" s="439"/>
      <c r="EY49" s="439"/>
      <c r="EZ49" s="439"/>
      <c r="FA49" s="439"/>
      <c r="FB49" s="439"/>
      <c r="FC49" s="439"/>
      <c r="FD49" s="439"/>
      <c r="FE49" s="439"/>
      <c r="FF49" s="439"/>
      <c r="FG49" s="439"/>
      <c r="FH49" s="439"/>
      <c r="FI49" s="439"/>
      <c r="FJ49" s="439"/>
      <c r="FK49" s="439"/>
      <c r="FL49" s="439"/>
      <c r="FM49" s="439"/>
      <c r="FN49" s="439"/>
      <c r="FO49" s="439"/>
      <c r="FP49" s="439"/>
      <c r="FQ49" s="439"/>
      <c r="FR49" s="439"/>
      <c r="FS49" s="439"/>
      <c r="FT49" s="439"/>
      <c r="FU49" s="439"/>
      <c r="FV49" s="439"/>
      <c r="FW49" s="439"/>
      <c r="FX49" s="439"/>
      <c r="FY49" s="439"/>
      <c r="FZ49" s="439"/>
      <c r="GA49" s="439"/>
      <c r="GB49" s="439"/>
      <c r="GC49" s="439"/>
      <c r="GD49" s="439"/>
      <c r="GE49" s="439"/>
      <c r="GF49" s="439"/>
      <c r="GG49" s="439"/>
      <c r="GH49" s="439"/>
      <c r="GI49" s="439"/>
      <c r="GJ49" s="439"/>
      <c r="GK49" s="439"/>
      <c r="GL49" s="439"/>
      <c r="GM49" s="439"/>
      <c r="GN49" s="439"/>
      <c r="GO49" s="439"/>
      <c r="GP49" s="439"/>
      <c r="GQ49" s="439"/>
      <c r="GR49" s="439"/>
      <c r="GS49" s="439"/>
      <c r="GT49" s="439"/>
      <c r="GU49" s="439"/>
      <c r="GV49" s="439"/>
      <c r="GW49" s="439"/>
      <c r="GX49" s="439"/>
      <c r="GY49" s="439"/>
      <c r="GZ49" s="439"/>
      <c r="HA49" s="439"/>
      <c r="HB49" s="439"/>
      <c r="HC49" s="439"/>
      <c r="HD49" s="439"/>
      <c r="HE49" s="439"/>
      <c r="HF49" s="439"/>
      <c r="HG49" s="439"/>
      <c r="HH49" s="439"/>
      <c r="HI49" s="439"/>
      <c r="HJ49" s="439"/>
      <c r="HK49" s="439"/>
      <c r="HL49" s="439"/>
      <c r="HM49" s="439"/>
      <c r="HN49" s="439"/>
      <c r="HO49" s="439"/>
      <c r="HP49" s="439"/>
      <c r="HQ49" s="439"/>
      <c r="HR49" s="439"/>
      <c r="HS49" s="439"/>
      <c r="HT49" s="439"/>
      <c r="HU49" s="439"/>
      <c r="HV49" s="439"/>
      <c r="HW49" s="439"/>
      <c r="HX49" s="439"/>
      <c r="HY49" s="439"/>
      <c r="HZ49" s="439"/>
      <c r="IA49" s="439"/>
      <c r="IB49" s="439"/>
      <c r="IC49" s="439"/>
      <c r="ID49" s="439"/>
      <c r="IE49" s="439"/>
      <c r="IF49" s="439"/>
    </row>
    <row r="50" spans="1:240" s="462" customFormat="1" ht="24" customHeight="1">
      <c r="A50" s="439"/>
      <c r="B50" s="439"/>
      <c r="C50" s="439"/>
      <c r="D50" s="439"/>
      <c r="E50" s="457"/>
      <c r="F50" s="457"/>
      <c r="G50" s="439"/>
      <c r="H50" s="439"/>
      <c r="I50" s="439"/>
      <c r="J50" s="439"/>
      <c r="K50" s="439"/>
      <c r="L50" s="439"/>
      <c r="M50" s="439"/>
      <c r="N50" s="439"/>
      <c r="O50" s="439"/>
      <c r="P50" s="439"/>
      <c r="Q50" s="439"/>
      <c r="R50" s="439"/>
      <c r="S50" s="439"/>
      <c r="T50" s="439"/>
      <c r="U50" s="439"/>
      <c r="V50" s="439"/>
      <c r="W50" s="439"/>
      <c r="X50" s="439"/>
      <c r="Y50" s="439"/>
      <c r="Z50" s="439"/>
      <c r="AA50" s="439"/>
      <c r="AB50" s="439"/>
      <c r="AC50" s="439"/>
      <c r="AD50" s="439"/>
      <c r="AE50" s="439"/>
      <c r="AF50" s="439"/>
      <c r="AG50" s="439"/>
      <c r="AH50" s="439"/>
      <c r="AI50" s="439"/>
      <c r="AJ50" s="439"/>
      <c r="AK50" s="439"/>
      <c r="AL50" s="439"/>
      <c r="AM50" s="439"/>
      <c r="AN50" s="439"/>
      <c r="AO50" s="439"/>
      <c r="AP50" s="439"/>
      <c r="AQ50" s="439"/>
      <c r="AR50" s="439"/>
      <c r="AS50" s="439"/>
      <c r="AT50" s="439"/>
      <c r="AU50" s="439"/>
      <c r="AV50" s="439"/>
      <c r="AW50" s="439"/>
      <c r="AX50" s="439"/>
      <c r="AY50" s="439"/>
      <c r="AZ50" s="439"/>
      <c r="BA50" s="439"/>
      <c r="BB50" s="439"/>
      <c r="BC50" s="439"/>
      <c r="BD50" s="439"/>
      <c r="BE50" s="439"/>
      <c r="BF50" s="439"/>
      <c r="BG50" s="439"/>
      <c r="BH50" s="439"/>
      <c r="BI50" s="439"/>
      <c r="BJ50" s="439"/>
      <c r="BK50" s="439"/>
      <c r="BL50" s="439"/>
      <c r="BM50" s="439"/>
      <c r="BN50" s="439"/>
      <c r="BO50" s="439"/>
      <c r="BP50" s="439"/>
      <c r="BQ50" s="439"/>
      <c r="BR50" s="439"/>
      <c r="BS50" s="439"/>
      <c r="BT50" s="439"/>
      <c r="BU50" s="439"/>
      <c r="BV50" s="439"/>
      <c r="BW50" s="439"/>
      <c r="BX50" s="439"/>
      <c r="BY50" s="439"/>
      <c r="BZ50" s="439"/>
      <c r="CA50" s="439"/>
      <c r="CB50" s="439"/>
      <c r="CC50" s="439"/>
      <c r="CD50" s="439"/>
      <c r="CE50" s="439"/>
      <c r="CF50" s="439"/>
      <c r="CG50" s="439"/>
      <c r="CH50" s="439"/>
      <c r="CI50" s="439"/>
      <c r="CJ50" s="439"/>
      <c r="CK50" s="439"/>
      <c r="CL50" s="439"/>
      <c r="CM50" s="439"/>
      <c r="CN50" s="439"/>
      <c r="CO50" s="439"/>
      <c r="CP50" s="439"/>
      <c r="CQ50" s="439"/>
      <c r="CR50" s="439"/>
      <c r="CS50" s="439"/>
      <c r="CT50" s="439"/>
      <c r="CU50" s="439"/>
      <c r="CV50" s="439"/>
      <c r="CW50" s="439"/>
      <c r="CX50" s="439"/>
      <c r="CY50" s="439"/>
      <c r="CZ50" s="439"/>
      <c r="DA50" s="439"/>
      <c r="DB50" s="439"/>
      <c r="DC50" s="439"/>
      <c r="DD50" s="439"/>
      <c r="DE50" s="439"/>
      <c r="DF50" s="439"/>
      <c r="DG50" s="439"/>
      <c r="DH50" s="439"/>
      <c r="DI50" s="439"/>
      <c r="DJ50" s="439"/>
      <c r="DK50" s="439"/>
      <c r="DL50" s="439"/>
      <c r="DM50" s="439"/>
      <c r="DN50" s="439"/>
      <c r="DO50" s="439"/>
      <c r="DP50" s="439"/>
      <c r="DQ50" s="439"/>
      <c r="DR50" s="439"/>
      <c r="DS50" s="439"/>
      <c r="DT50" s="439"/>
      <c r="DU50" s="439"/>
      <c r="DV50" s="439"/>
      <c r="DW50" s="439"/>
      <c r="DX50" s="439"/>
      <c r="DY50" s="439"/>
      <c r="DZ50" s="439"/>
      <c r="EA50" s="439"/>
      <c r="EB50" s="439"/>
      <c r="EC50" s="439"/>
      <c r="ED50" s="439"/>
      <c r="EE50" s="439"/>
      <c r="EF50" s="439"/>
      <c r="EG50" s="439"/>
      <c r="EH50" s="439"/>
      <c r="EI50" s="439"/>
      <c r="EJ50" s="439"/>
      <c r="EK50" s="439"/>
      <c r="EL50" s="439"/>
      <c r="EM50" s="439"/>
      <c r="EN50" s="439"/>
      <c r="EO50" s="439"/>
      <c r="EP50" s="439"/>
      <c r="EQ50" s="439"/>
      <c r="ER50" s="439"/>
      <c r="ES50" s="439"/>
      <c r="ET50" s="439"/>
      <c r="EU50" s="439"/>
      <c r="EV50" s="439"/>
      <c r="EW50" s="439"/>
      <c r="EX50" s="439"/>
      <c r="EY50" s="439"/>
      <c r="EZ50" s="439"/>
      <c r="FA50" s="439"/>
      <c r="FB50" s="439"/>
      <c r="FC50" s="439"/>
      <c r="FD50" s="439"/>
      <c r="FE50" s="439"/>
      <c r="FF50" s="439"/>
      <c r="FG50" s="439"/>
      <c r="FH50" s="439"/>
      <c r="FI50" s="439"/>
      <c r="FJ50" s="439"/>
      <c r="FK50" s="439"/>
      <c r="FL50" s="439"/>
      <c r="FM50" s="439"/>
      <c r="FN50" s="439"/>
      <c r="FO50" s="439"/>
      <c r="FP50" s="439"/>
      <c r="FQ50" s="439"/>
      <c r="FR50" s="439"/>
      <c r="FS50" s="439"/>
      <c r="FT50" s="439"/>
      <c r="FU50" s="439"/>
      <c r="FV50" s="439"/>
      <c r="FW50" s="439"/>
      <c r="FX50" s="439"/>
      <c r="FY50" s="439"/>
      <c r="FZ50" s="439"/>
      <c r="GA50" s="439"/>
      <c r="GB50" s="439"/>
      <c r="GC50" s="439"/>
      <c r="GD50" s="439"/>
      <c r="GE50" s="439"/>
      <c r="GF50" s="439"/>
      <c r="GG50" s="439"/>
      <c r="GH50" s="439"/>
      <c r="GI50" s="439"/>
      <c r="GJ50" s="439"/>
      <c r="GK50" s="439"/>
      <c r="GL50" s="439"/>
      <c r="GM50" s="439"/>
      <c r="GN50" s="439"/>
      <c r="GO50" s="439"/>
      <c r="GP50" s="439"/>
      <c r="GQ50" s="439"/>
      <c r="GR50" s="439"/>
      <c r="GS50" s="439"/>
      <c r="GT50" s="439"/>
      <c r="GU50" s="439"/>
      <c r="GV50" s="439"/>
      <c r="GW50" s="439"/>
      <c r="GX50" s="439"/>
      <c r="GY50" s="439"/>
      <c r="GZ50" s="439"/>
      <c r="HA50" s="439"/>
      <c r="HB50" s="439"/>
      <c r="HC50" s="439"/>
      <c r="HD50" s="439"/>
      <c r="HE50" s="439"/>
      <c r="HF50" s="439"/>
      <c r="HG50" s="439"/>
      <c r="HH50" s="439"/>
      <c r="HI50" s="439"/>
      <c r="HJ50" s="439"/>
      <c r="HK50" s="439"/>
      <c r="HL50" s="439"/>
      <c r="HM50" s="439"/>
      <c r="HN50" s="439"/>
      <c r="HO50" s="439"/>
      <c r="HP50" s="439"/>
      <c r="HQ50" s="439"/>
      <c r="HR50" s="439"/>
      <c r="HS50" s="439"/>
      <c r="HT50" s="439"/>
      <c r="HU50" s="439"/>
      <c r="HV50" s="439"/>
      <c r="HW50" s="439"/>
      <c r="HX50" s="439"/>
      <c r="HY50" s="439"/>
      <c r="HZ50" s="439"/>
      <c r="IA50" s="439"/>
      <c r="IB50" s="439"/>
      <c r="IC50" s="439"/>
      <c r="ID50" s="439"/>
      <c r="IE50" s="439"/>
      <c r="IF50" s="439"/>
    </row>
    <row r="51" spans="1:240" s="462" customFormat="1" ht="24" customHeight="1">
      <c r="A51" s="439"/>
      <c r="B51" s="439"/>
      <c r="C51" s="439"/>
      <c r="D51" s="439"/>
      <c r="E51" s="457"/>
      <c r="F51" s="457"/>
      <c r="G51" s="439"/>
      <c r="H51" s="439"/>
      <c r="I51" s="439"/>
      <c r="J51" s="439"/>
      <c r="K51" s="439"/>
      <c r="L51" s="439"/>
      <c r="M51" s="439"/>
      <c r="N51" s="439"/>
      <c r="O51" s="439"/>
      <c r="P51" s="439"/>
      <c r="Q51" s="439"/>
      <c r="R51" s="439"/>
      <c r="S51" s="439"/>
      <c r="T51" s="439"/>
      <c r="U51" s="439"/>
      <c r="V51" s="439"/>
      <c r="W51" s="439"/>
      <c r="X51" s="439"/>
      <c r="Y51" s="439"/>
      <c r="Z51" s="439"/>
      <c r="AA51" s="439"/>
      <c r="AB51" s="439"/>
      <c r="AC51" s="439"/>
      <c r="AD51" s="439"/>
      <c r="AE51" s="439"/>
      <c r="AF51" s="439"/>
      <c r="AG51" s="439"/>
      <c r="AH51" s="439"/>
      <c r="AI51" s="439"/>
      <c r="AJ51" s="439"/>
      <c r="AK51" s="439"/>
      <c r="AL51" s="439"/>
      <c r="AM51" s="439"/>
      <c r="AN51" s="439"/>
      <c r="AO51" s="439"/>
      <c r="AP51" s="439"/>
      <c r="AQ51" s="439"/>
      <c r="AR51" s="439"/>
      <c r="AS51" s="439"/>
      <c r="AT51" s="439"/>
      <c r="AU51" s="439"/>
      <c r="AV51" s="439"/>
      <c r="AW51" s="439"/>
      <c r="AX51" s="439"/>
      <c r="AY51" s="439"/>
      <c r="AZ51" s="439"/>
      <c r="BA51" s="439"/>
      <c r="BB51" s="439"/>
      <c r="BC51" s="439"/>
      <c r="BD51" s="439"/>
      <c r="BE51" s="439"/>
      <c r="BF51" s="439"/>
      <c r="BG51" s="439"/>
      <c r="BH51" s="439"/>
      <c r="BI51" s="439"/>
      <c r="BJ51" s="439"/>
      <c r="BK51" s="439"/>
      <c r="BL51" s="439"/>
      <c r="BM51" s="439"/>
      <c r="BN51" s="439"/>
      <c r="BO51" s="439"/>
      <c r="BP51" s="439"/>
      <c r="BQ51" s="439"/>
      <c r="BR51" s="439"/>
      <c r="BS51" s="439"/>
      <c r="BT51" s="439"/>
      <c r="BU51" s="439"/>
      <c r="BV51" s="439"/>
      <c r="BW51" s="439"/>
      <c r="BX51" s="439"/>
      <c r="BY51" s="439"/>
      <c r="BZ51" s="439"/>
      <c r="CA51" s="439"/>
      <c r="CB51" s="439"/>
      <c r="CC51" s="439"/>
      <c r="CD51" s="439"/>
      <c r="CE51" s="439"/>
      <c r="CF51" s="439"/>
      <c r="CG51" s="439"/>
      <c r="CH51" s="439"/>
      <c r="CI51" s="439"/>
      <c r="CJ51" s="439"/>
      <c r="CK51" s="439"/>
      <c r="CL51" s="439"/>
      <c r="CM51" s="439"/>
      <c r="CN51" s="439"/>
      <c r="CO51" s="439"/>
      <c r="CP51" s="439"/>
      <c r="CQ51" s="439"/>
      <c r="CR51" s="439"/>
      <c r="CS51" s="439"/>
      <c r="CT51" s="439"/>
      <c r="CU51" s="439"/>
      <c r="CV51" s="439"/>
      <c r="CW51" s="439"/>
      <c r="CX51" s="439"/>
      <c r="CY51" s="439"/>
      <c r="CZ51" s="439"/>
      <c r="DA51" s="439"/>
      <c r="DB51" s="439"/>
      <c r="DC51" s="439"/>
      <c r="DD51" s="439"/>
      <c r="DE51" s="439"/>
      <c r="DF51" s="439"/>
      <c r="DG51" s="439"/>
      <c r="DH51" s="439"/>
      <c r="DI51" s="439"/>
      <c r="DJ51" s="439"/>
      <c r="DK51" s="439"/>
      <c r="DL51" s="439"/>
      <c r="DM51" s="439"/>
      <c r="DN51" s="439"/>
      <c r="DO51" s="439"/>
      <c r="DP51" s="439"/>
      <c r="DQ51" s="439"/>
      <c r="DR51" s="439"/>
      <c r="DS51" s="439"/>
      <c r="DT51" s="439"/>
      <c r="DU51" s="439"/>
      <c r="DV51" s="439"/>
      <c r="DW51" s="439"/>
      <c r="DX51" s="439"/>
      <c r="DY51" s="439"/>
      <c r="DZ51" s="439"/>
      <c r="EA51" s="439"/>
      <c r="EB51" s="439"/>
      <c r="EC51" s="439"/>
      <c r="ED51" s="439"/>
      <c r="EE51" s="439"/>
      <c r="EF51" s="439"/>
      <c r="EG51" s="439"/>
      <c r="EH51" s="439"/>
      <c r="EI51" s="439"/>
      <c r="EJ51" s="439"/>
      <c r="EK51" s="439"/>
      <c r="EL51" s="439"/>
      <c r="EM51" s="439"/>
      <c r="EN51" s="439"/>
      <c r="EO51" s="439"/>
      <c r="EP51" s="439"/>
      <c r="EQ51" s="439"/>
      <c r="ER51" s="439"/>
      <c r="ES51" s="439"/>
      <c r="ET51" s="439"/>
      <c r="EU51" s="439"/>
      <c r="EV51" s="439"/>
      <c r="EW51" s="439"/>
      <c r="EX51" s="439"/>
      <c r="EY51" s="439"/>
      <c r="EZ51" s="439"/>
      <c r="FA51" s="439"/>
      <c r="FB51" s="439"/>
      <c r="FC51" s="439"/>
      <c r="FD51" s="439"/>
      <c r="FE51" s="439"/>
      <c r="FF51" s="439"/>
      <c r="FG51" s="439"/>
      <c r="FH51" s="439"/>
      <c r="FI51" s="439"/>
      <c r="FJ51" s="439"/>
      <c r="FK51" s="439"/>
      <c r="FL51" s="439"/>
      <c r="FM51" s="439"/>
      <c r="FN51" s="439"/>
      <c r="FO51" s="439"/>
      <c r="FP51" s="439"/>
      <c r="FQ51" s="439"/>
      <c r="FR51" s="439"/>
      <c r="FS51" s="439"/>
      <c r="FT51" s="439"/>
      <c r="FU51" s="439"/>
      <c r="FV51" s="439"/>
      <c r="FW51" s="439"/>
      <c r="FX51" s="439"/>
      <c r="FY51" s="439"/>
      <c r="FZ51" s="439"/>
      <c r="GA51" s="439"/>
      <c r="GB51" s="439"/>
      <c r="GC51" s="439"/>
      <c r="GD51" s="439"/>
      <c r="GE51" s="439"/>
      <c r="GF51" s="439"/>
      <c r="GG51" s="439"/>
      <c r="GH51" s="439"/>
      <c r="GI51" s="439"/>
      <c r="GJ51" s="439"/>
      <c r="GK51" s="439"/>
      <c r="GL51" s="439"/>
      <c r="GM51" s="439"/>
      <c r="GN51" s="439"/>
      <c r="GO51" s="439"/>
      <c r="GP51" s="439"/>
      <c r="GQ51" s="439"/>
      <c r="GR51" s="439"/>
      <c r="GS51" s="439"/>
      <c r="GT51" s="439"/>
      <c r="GU51" s="439"/>
      <c r="GV51" s="439"/>
      <c r="GW51" s="439"/>
      <c r="GX51" s="439"/>
      <c r="GY51" s="439"/>
      <c r="GZ51" s="439"/>
      <c r="HA51" s="439"/>
      <c r="HB51" s="439"/>
      <c r="HC51" s="439"/>
      <c r="HD51" s="439"/>
      <c r="HE51" s="439"/>
      <c r="HF51" s="439"/>
      <c r="HG51" s="439"/>
      <c r="HH51" s="439"/>
      <c r="HI51" s="439"/>
      <c r="HJ51" s="439"/>
      <c r="HK51" s="439"/>
      <c r="HL51" s="439"/>
      <c r="HM51" s="439"/>
      <c r="HN51" s="439"/>
      <c r="HO51" s="439"/>
      <c r="HP51" s="439"/>
      <c r="HQ51" s="439"/>
      <c r="HR51" s="439"/>
      <c r="HS51" s="439"/>
      <c r="HT51" s="439"/>
      <c r="HU51" s="439"/>
      <c r="HV51" s="439"/>
      <c r="HW51" s="439"/>
      <c r="HX51" s="439"/>
      <c r="HY51" s="439"/>
      <c r="HZ51" s="439"/>
      <c r="IA51" s="439"/>
      <c r="IB51" s="439"/>
      <c r="IC51" s="439"/>
      <c r="ID51" s="439"/>
      <c r="IE51" s="439"/>
      <c r="IF51" s="439"/>
    </row>
    <row r="52" spans="1:240" s="462" customFormat="1" ht="24" customHeight="1">
      <c r="A52" s="439"/>
      <c r="B52" s="439"/>
      <c r="C52" s="439"/>
      <c r="D52" s="439"/>
      <c r="E52" s="457"/>
      <c r="F52" s="457"/>
      <c r="G52" s="439"/>
      <c r="H52" s="439"/>
      <c r="I52" s="439"/>
      <c r="J52" s="439"/>
      <c r="K52" s="439"/>
      <c r="L52" s="439"/>
      <c r="M52" s="439"/>
      <c r="N52" s="439"/>
      <c r="O52" s="439"/>
      <c r="P52" s="439"/>
      <c r="Q52" s="439"/>
      <c r="R52" s="439"/>
      <c r="S52" s="439"/>
      <c r="T52" s="439"/>
      <c r="U52" s="439"/>
      <c r="V52" s="439"/>
      <c r="W52" s="439"/>
      <c r="X52" s="439"/>
      <c r="Y52" s="439"/>
      <c r="Z52" s="439"/>
      <c r="AA52" s="439"/>
      <c r="AB52" s="439"/>
      <c r="AC52" s="439"/>
      <c r="AD52" s="439"/>
      <c r="AE52" s="439"/>
      <c r="AF52" s="439"/>
      <c r="AG52" s="439"/>
      <c r="AH52" s="439"/>
      <c r="AI52" s="439"/>
      <c r="AJ52" s="439"/>
      <c r="AK52" s="439"/>
      <c r="AL52" s="439"/>
      <c r="AM52" s="439"/>
      <c r="AN52" s="439"/>
      <c r="AO52" s="439"/>
      <c r="AP52" s="439"/>
      <c r="AQ52" s="439"/>
      <c r="AR52" s="439"/>
      <c r="AS52" s="439"/>
      <c r="AT52" s="439"/>
      <c r="AU52" s="439"/>
      <c r="AV52" s="439"/>
      <c r="AW52" s="439"/>
      <c r="AX52" s="439"/>
      <c r="AY52" s="439"/>
      <c r="AZ52" s="439"/>
      <c r="BA52" s="439"/>
      <c r="BB52" s="439"/>
      <c r="BC52" s="439"/>
      <c r="BD52" s="439"/>
      <c r="BE52" s="439"/>
      <c r="BF52" s="439"/>
      <c r="BG52" s="439"/>
      <c r="BH52" s="439"/>
      <c r="BI52" s="439"/>
      <c r="BJ52" s="439"/>
      <c r="BK52" s="439"/>
      <c r="BL52" s="439"/>
      <c r="BM52" s="439"/>
      <c r="BN52" s="439"/>
      <c r="BO52" s="439"/>
      <c r="BP52" s="439"/>
      <c r="BQ52" s="439"/>
      <c r="BR52" s="439"/>
      <c r="BS52" s="439"/>
      <c r="BT52" s="439"/>
      <c r="BU52" s="439"/>
      <c r="BV52" s="439"/>
      <c r="BW52" s="439"/>
      <c r="BX52" s="439"/>
      <c r="BY52" s="439"/>
      <c r="BZ52" s="439"/>
      <c r="CA52" s="439"/>
      <c r="CB52" s="439"/>
      <c r="CC52" s="439"/>
      <c r="CD52" s="439"/>
      <c r="CE52" s="439"/>
      <c r="CF52" s="439"/>
      <c r="CG52" s="439"/>
      <c r="CH52" s="439"/>
      <c r="CI52" s="439"/>
      <c r="CJ52" s="439"/>
      <c r="CK52" s="439"/>
      <c r="CL52" s="439"/>
      <c r="CM52" s="439"/>
      <c r="CN52" s="439"/>
      <c r="CO52" s="439"/>
      <c r="CP52" s="439"/>
      <c r="CQ52" s="439"/>
      <c r="CR52" s="439"/>
      <c r="CS52" s="439"/>
      <c r="CT52" s="439"/>
      <c r="CU52" s="439"/>
      <c r="CV52" s="439"/>
      <c r="CW52" s="439"/>
      <c r="CX52" s="439"/>
      <c r="CY52" s="439"/>
      <c r="CZ52" s="439"/>
      <c r="DA52" s="439"/>
      <c r="DB52" s="439"/>
      <c r="DC52" s="439"/>
      <c r="DD52" s="439"/>
      <c r="DE52" s="439"/>
      <c r="DF52" s="439"/>
      <c r="DG52" s="439"/>
      <c r="DH52" s="439"/>
      <c r="DI52" s="439"/>
      <c r="DJ52" s="439"/>
      <c r="DK52" s="439"/>
      <c r="DL52" s="439"/>
      <c r="DM52" s="439"/>
      <c r="DN52" s="439"/>
      <c r="DO52" s="439"/>
      <c r="DP52" s="439"/>
      <c r="DQ52" s="439"/>
      <c r="DR52" s="439"/>
      <c r="DS52" s="439"/>
      <c r="DT52" s="439"/>
      <c r="DU52" s="439"/>
      <c r="DV52" s="439"/>
      <c r="DW52" s="439"/>
      <c r="DX52" s="439"/>
      <c r="DY52" s="439"/>
      <c r="DZ52" s="439"/>
      <c r="EA52" s="439"/>
      <c r="EB52" s="439"/>
      <c r="EC52" s="439"/>
      <c r="ED52" s="439"/>
      <c r="EE52" s="439"/>
      <c r="EF52" s="439"/>
      <c r="EG52" s="439"/>
      <c r="EH52" s="439"/>
      <c r="EI52" s="439"/>
      <c r="EJ52" s="439"/>
      <c r="EK52" s="439"/>
      <c r="EL52" s="439"/>
      <c r="EM52" s="439"/>
      <c r="EN52" s="439"/>
      <c r="EO52" s="439"/>
      <c r="EP52" s="439"/>
      <c r="EQ52" s="439"/>
      <c r="ER52" s="439"/>
      <c r="ES52" s="439"/>
      <c r="ET52" s="439"/>
      <c r="EU52" s="439"/>
      <c r="EV52" s="439"/>
      <c r="EW52" s="439"/>
      <c r="EX52" s="439"/>
      <c r="EY52" s="439"/>
      <c r="EZ52" s="439"/>
      <c r="FA52" s="439"/>
      <c r="FB52" s="439"/>
      <c r="FC52" s="439"/>
      <c r="FD52" s="439"/>
      <c r="FE52" s="439"/>
      <c r="FF52" s="439"/>
      <c r="FG52" s="439"/>
      <c r="FH52" s="439"/>
      <c r="FI52" s="439"/>
      <c r="FJ52" s="439"/>
      <c r="FK52" s="439"/>
      <c r="FL52" s="439"/>
      <c r="FM52" s="439"/>
      <c r="FN52" s="439"/>
      <c r="FO52" s="439"/>
      <c r="FP52" s="439"/>
      <c r="FQ52" s="439"/>
      <c r="FR52" s="439"/>
      <c r="FS52" s="439"/>
      <c r="FT52" s="439"/>
      <c r="FU52" s="439"/>
      <c r="FV52" s="439"/>
      <c r="FW52" s="439"/>
      <c r="FX52" s="439"/>
      <c r="FY52" s="439"/>
      <c r="FZ52" s="439"/>
      <c r="GA52" s="439"/>
      <c r="GB52" s="439"/>
      <c r="GC52" s="439"/>
      <c r="GD52" s="439"/>
      <c r="GE52" s="439"/>
      <c r="GF52" s="439"/>
      <c r="GG52" s="439"/>
      <c r="GH52" s="439"/>
      <c r="GI52" s="439"/>
      <c r="GJ52" s="439"/>
      <c r="GK52" s="439"/>
      <c r="GL52" s="439"/>
      <c r="GM52" s="439"/>
      <c r="GN52" s="439"/>
      <c r="GO52" s="439"/>
      <c r="GP52" s="439"/>
      <c r="GQ52" s="439"/>
      <c r="GR52" s="439"/>
      <c r="GS52" s="439"/>
      <c r="GT52" s="439"/>
      <c r="GU52" s="439"/>
      <c r="GV52" s="439"/>
      <c r="GW52" s="439"/>
      <c r="GX52" s="439"/>
      <c r="GY52" s="439"/>
      <c r="GZ52" s="439"/>
      <c r="HA52" s="439"/>
      <c r="HB52" s="439"/>
      <c r="HC52" s="439"/>
      <c r="HD52" s="439"/>
      <c r="HE52" s="439"/>
      <c r="HF52" s="439"/>
      <c r="HG52" s="439"/>
      <c r="HH52" s="439"/>
      <c r="HI52" s="439"/>
      <c r="HJ52" s="439"/>
      <c r="HK52" s="439"/>
      <c r="HL52" s="439"/>
      <c r="HM52" s="439"/>
      <c r="HN52" s="439"/>
      <c r="HO52" s="439"/>
      <c r="HP52" s="439"/>
      <c r="HQ52" s="439"/>
      <c r="HR52" s="439"/>
      <c r="HS52" s="439"/>
      <c r="HT52" s="439"/>
      <c r="HU52" s="439"/>
      <c r="HV52" s="439"/>
      <c r="HW52" s="439"/>
      <c r="HX52" s="439"/>
      <c r="HY52" s="439"/>
      <c r="HZ52" s="439"/>
      <c r="IA52" s="439"/>
      <c r="IB52" s="439"/>
      <c r="IC52" s="439"/>
      <c r="ID52" s="439"/>
      <c r="IE52" s="439"/>
      <c r="IF52" s="439"/>
    </row>
    <row r="53" spans="1:240" s="462" customFormat="1" ht="24" customHeight="1">
      <c r="A53" s="439"/>
      <c r="B53" s="439"/>
      <c r="C53" s="439"/>
      <c r="D53" s="439"/>
      <c r="E53" s="457"/>
      <c r="F53" s="457"/>
      <c r="G53" s="439"/>
      <c r="H53" s="439"/>
      <c r="I53" s="439"/>
      <c r="J53" s="439"/>
      <c r="K53" s="439"/>
      <c r="L53" s="439"/>
      <c r="M53" s="439"/>
      <c r="N53" s="439"/>
      <c r="O53" s="439"/>
      <c r="P53" s="439"/>
      <c r="Q53" s="439"/>
      <c r="R53" s="439"/>
      <c r="S53" s="439"/>
      <c r="T53" s="439"/>
      <c r="U53" s="439"/>
      <c r="V53" s="439"/>
      <c r="W53" s="439"/>
      <c r="X53" s="439"/>
      <c r="Y53" s="439"/>
      <c r="Z53" s="439"/>
      <c r="AA53" s="439"/>
      <c r="AB53" s="439"/>
      <c r="AC53" s="439"/>
      <c r="AD53" s="439"/>
      <c r="AE53" s="439"/>
      <c r="AF53" s="439"/>
      <c r="AG53" s="439"/>
      <c r="AH53" s="439"/>
      <c r="AI53" s="439"/>
      <c r="AJ53" s="439"/>
      <c r="AK53" s="439"/>
      <c r="AL53" s="439"/>
      <c r="AM53" s="439"/>
      <c r="AN53" s="439"/>
      <c r="AO53" s="439"/>
      <c r="AP53" s="439"/>
      <c r="AQ53" s="439"/>
      <c r="AR53" s="439"/>
      <c r="AS53" s="439"/>
      <c r="AT53" s="439"/>
      <c r="AU53" s="439"/>
      <c r="AV53" s="439"/>
      <c r="AW53" s="439"/>
      <c r="AX53" s="439"/>
      <c r="AY53" s="439"/>
      <c r="AZ53" s="439"/>
      <c r="BA53" s="439"/>
      <c r="BB53" s="439"/>
      <c r="BC53" s="439"/>
      <c r="BD53" s="439"/>
      <c r="BE53" s="439"/>
      <c r="BF53" s="439"/>
      <c r="BG53" s="439"/>
      <c r="BH53" s="439"/>
      <c r="BI53" s="439"/>
      <c r="BJ53" s="439"/>
      <c r="BK53" s="439"/>
      <c r="BL53" s="439"/>
      <c r="BM53" s="439"/>
      <c r="BN53" s="439"/>
      <c r="BO53" s="439"/>
      <c r="BP53" s="439"/>
      <c r="BQ53" s="439"/>
      <c r="BR53" s="439"/>
      <c r="BS53" s="439"/>
      <c r="BT53" s="439"/>
      <c r="BU53" s="439"/>
      <c r="BV53" s="439"/>
      <c r="BW53" s="439"/>
      <c r="BX53" s="439"/>
      <c r="BY53" s="439"/>
      <c r="BZ53" s="439"/>
      <c r="CA53" s="439"/>
      <c r="CB53" s="439"/>
      <c r="CC53" s="439"/>
      <c r="CD53" s="439"/>
      <c r="CE53" s="439"/>
      <c r="CF53" s="439"/>
      <c r="CG53" s="439"/>
      <c r="CH53" s="439"/>
      <c r="CI53" s="439"/>
      <c r="CJ53" s="439"/>
      <c r="CK53" s="439"/>
      <c r="CL53" s="439"/>
      <c r="CM53" s="439"/>
      <c r="CN53" s="439"/>
      <c r="CO53" s="439"/>
      <c r="CP53" s="439"/>
      <c r="CQ53" s="439"/>
      <c r="CR53" s="439"/>
      <c r="CS53" s="439"/>
      <c r="CT53" s="439"/>
      <c r="CU53" s="439"/>
      <c r="CV53" s="439"/>
      <c r="CW53" s="439"/>
      <c r="CX53" s="439"/>
      <c r="CY53" s="439"/>
      <c r="CZ53" s="439"/>
      <c r="DA53" s="439"/>
      <c r="DB53" s="439"/>
      <c r="DC53" s="439"/>
      <c r="DD53" s="439"/>
      <c r="DE53" s="439"/>
      <c r="DF53" s="439"/>
      <c r="DG53" s="439"/>
      <c r="DH53" s="439"/>
      <c r="DI53" s="439"/>
      <c r="DJ53" s="439"/>
      <c r="DK53" s="439"/>
      <c r="DL53" s="439"/>
      <c r="DM53" s="439"/>
      <c r="DN53" s="439"/>
      <c r="DO53" s="439"/>
      <c r="DP53" s="439"/>
      <c r="DQ53" s="439"/>
      <c r="DR53" s="439"/>
      <c r="DS53" s="439"/>
      <c r="DT53" s="439"/>
      <c r="DU53" s="439"/>
      <c r="DV53" s="439"/>
      <c r="DW53" s="439"/>
      <c r="DX53" s="439"/>
      <c r="DY53" s="439"/>
      <c r="DZ53" s="439"/>
      <c r="EA53" s="439"/>
      <c r="EB53" s="439"/>
      <c r="EC53" s="439"/>
      <c r="ED53" s="439"/>
      <c r="EE53" s="439"/>
      <c r="EF53" s="439"/>
      <c r="EG53" s="439"/>
      <c r="EH53" s="439"/>
      <c r="EI53" s="439"/>
      <c r="EJ53" s="439"/>
      <c r="EK53" s="439"/>
      <c r="EL53" s="439"/>
      <c r="EM53" s="439"/>
      <c r="EN53" s="439"/>
      <c r="EO53" s="439"/>
      <c r="EP53" s="439"/>
      <c r="EQ53" s="439"/>
      <c r="ER53" s="439"/>
      <c r="ES53" s="439"/>
      <c r="ET53" s="439"/>
      <c r="EU53" s="439"/>
      <c r="EV53" s="439"/>
      <c r="EW53" s="439"/>
      <c r="EX53" s="439"/>
      <c r="EY53" s="439"/>
      <c r="EZ53" s="439"/>
      <c r="FA53" s="439"/>
      <c r="FB53" s="439"/>
      <c r="FC53" s="439"/>
      <c r="FD53" s="439"/>
      <c r="FE53" s="439"/>
      <c r="FF53" s="439"/>
      <c r="FG53" s="439"/>
      <c r="FH53" s="439"/>
      <c r="FI53" s="439"/>
      <c r="FJ53" s="439"/>
      <c r="FK53" s="439"/>
      <c r="FL53" s="439"/>
      <c r="FM53" s="439"/>
      <c r="FN53" s="439"/>
      <c r="FO53" s="439"/>
      <c r="FP53" s="439"/>
      <c r="FQ53" s="439"/>
      <c r="FR53" s="439"/>
      <c r="FS53" s="439"/>
      <c r="FT53" s="439"/>
      <c r="FU53" s="439"/>
      <c r="FV53" s="439"/>
      <c r="FW53" s="439"/>
      <c r="FX53" s="439"/>
      <c r="FY53" s="439"/>
      <c r="FZ53" s="439"/>
      <c r="GA53" s="439"/>
      <c r="GB53" s="439"/>
      <c r="GC53" s="439"/>
      <c r="GD53" s="439"/>
      <c r="GE53" s="439"/>
      <c r="GF53" s="439"/>
      <c r="GG53" s="439"/>
      <c r="GH53" s="439"/>
      <c r="GI53" s="439"/>
      <c r="GJ53" s="439"/>
      <c r="GK53" s="439"/>
      <c r="GL53" s="439"/>
      <c r="GM53" s="439"/>
      <c r="GN53" s="439"/>
      <c r="GO53" s="439"/>
      <c r="GP53" s="439"/>
      <c r="GQ53" s="439"/>
      <c r="GR53" s="439"/>
      <c r="GS53" s="439"/>
      <c r="GT53" s="439"/>
      <c r="GU53" s="439"/>
      <c r="GV53" s="439"/>
      <c r="GW53" s="439"/>
      <c r="GX53" s="439"/>
      <c r="GY53" s="439"/>
      <c r="GZ53" s="439"/>
      <c r="HA53" s="439"/>
      <c r="HB53" s="439"/>
      <c r="HC53" s="439"/>
      <c r="HD53" s="439"/>
      <c r="HE53" s="439"/>
      <c r="HF53" s="439"/>
      <c r="HG53" s="439"/>
      <c r="HH53" s="439"/>
      <c r="HI53" s="439"/>
      <c r="HJ53" s="439"/>
      <c r="HK53" s="439"/>
      <c r="HL53" s="439"/>
      <c r="HM53" s="439"/>
      <c r="HN53" s="439"/>
      <c r="HO53" s="439"/>
      <c r="HP53" s="439"/>
      <c r="HQ53" s="439"/>
      <c r="HR53" s="439"/>
      <c r="HS53" s="439"/>
      <c r="HT53" s="439"/>
      <c r="HU53" s="439"/>
      <c r="HV53" s="439"/>
      <c r="HW53" s="439"/>
      <c r="HX53" s="439"/>
      <c r="HY53" s="439"/>
      <c r="HZ53" s="439"/>
      <c r="IA53" s="439"/>
      <c r="IB53" s="439"/>
      <c r="IC53" s="439"/>
      <c r="ID53" s="439"/>
      <c r="IE53" s="439"/>
      <c r="IF53" s="439"/>
    </row>
    <row r="54" spans="1:240" s="462" customFormat="1" ht="24" customHeight="1">
      <c r="A54" s="439"/>
      <c r="B54" s="439"/>
      <c r="C54" s="439"/>
      <c r="D54" s="439"/>
      <c r="E54" s="457"/>
      <c r="F54" s="457"/>
      <c r="G54" s="439"/>
      <c r="H54" s="439"/>
      <c r="I54" s="439"/>
      <c r="J54" s="439"/>
      <c r="K54" s="439"/>
      <c r="L54" s="439"/>
      <c r="M54" s="439"/>
      <c r="N54" s="439"/>
      <c r="O54" s="439"/>
      <c r="P54" s="439"/>
      <c r="Q54" s="439"/>
      <c r="R54" s="439"/>
      <c r="S54" s="439"/>
      <c r="T54" s="439"/>
      <c r="U54" s="439"/>
      <c r="V54" s="439"/>
      <c r="W54" s="439"/>
      <c r="X54" s="439"/>
      <c r="Y54" s="439"/>
      <c r="Z54" s="439"/>
      <c r="AA54" s="439"/>
      <c r="AB54" s="439"/>
      <c r="AC54" s="439"/>
      <c r="AD54" s="439"/>
      <c r="AE54" s="439"/>
      <c r="AF54" s="439"/>
      <c r="AG54" s="439"/>
      <c r="AH54" s="439"/>
      <c r="AI54" s="439"/>
      <c r="AJ54" s="439"/>
      <c r="AK54" s="439"/>
      <c r="AL54" s="439"/>
      <c r="AM54" s="439"/>
      <c r="AN54" s="439"/>
      <c r="AO54" s="439"/>
      <c r="AP54" s="439"/>
      <c r="AQ54" s="439"/>
      <c r="AR54" s="439"/>
      <c r="AS54" s="439"/>
      <c r="AT54" s="439"/>
      <c r="AU54" s="439"/>
      <c r="AV54" s="439"/>
      <c r="AW54" s="439"/>
      <c r="AX54" s="439"/>
      <c r="AY54" s="439"/>
      <c r="AZ54" s="439"/>
      <c r="BA54" s="439"/>
      <c r="BB54" s="439"/>
      <c r="BC54" s="439"/>
      <c r="BD54" s="439"/>
      <c r="BE54" s="439"/>
      <c r="BF54" s="439"/>
      <c r="BG54" s="439"/>
      <c r="BH54" s="439"/>
      <c r="BI54" s="439"/>
      <c r="BJ54" s="439"/>
      <c r="BK54" s="439"/>
      <c r="BL54" s="439"/>
      <c r="BM54" s="439"/>
      <c r="BN54" s="439"/>
      <c r="BO54" s="439"/>
      <c r="BP54" s="439"/>
      <c r="BQ54" s="439"/>
      <c r="BR54" s="439"/>
      <c r="BS54" s="439"/>
      <c r="BT54" s="439"/>
      <c r="BU54" s="439"/>
      <c r="BV54" s="439"/>
      <c r="BW54" s="439"/>
      <c r="BX54" s="439"/>
      <c r="BY54" s="439"/>
      <c r="BZ54" s="439"/>
      <c r="CA54" s="439"/>
      <c r="CB54" s="439"/>
      <c r="CC54" s="439"/>
      <c r="CD54" s="439"/>
      <c r="CE54" s="439"/>
      <c r="CF54" s="439"/>
      <c r="CG54" s="439"/>
      <c r="CH54" s="439"/>
      <c r="CI54" s="439"/>
      <c r="CJ54" s="439"/>
      <c r="CK54" s="439"/>
      <c r="CL54" s="439"/>
      <c r="CM54" s="439"/>
      <c r="CN54" s="439"/>
      <c r="CO54" s="439"/>
      <c r="CP54" s="439"/>
      <c r="CQ54" s="439"/>
      <c r="CR54" s="439"/>
      <c r="CS54" s="439"/>
      <c r="CT54" s="439"/>
      <c r="CU54" s="439"/>
      <c r="CV54" s="439"/>
      <c r="CW54" s="439"/>
      <c r="CX54" s="439"/>
      <c r="CY54" s="439"/>
      <c r="CZ54" s="439"/>
      <c r="DA54" s="439"/>
      <c r="DB54" s="439"/>
      <c r="DC54" s="439"/>
      <c r="DD54" s="439"/>
      <c r="DE54" s="439"/>
      <c r="DF54" s="439"/>
      <c r="DG54" s="439"/>
      <c r="DH54" s="439"/>
      <c r="DI54" s="439"/>
      <c r="DJ54" s="439"/>
      <c r="DK54" s="439"/>
      <c r="DL54" s="439"/>
      <c r="DM54" s="439"/>
      <c r="DN54" s="439"/>
      <c r="DO54" s="439"/>
      <c r="DP54" s="439"/>
      <c r="DQ54" s="439"/>
      <c r="DR54" s="439"/>
      <c r="DS54" s="439"/>
      <c r="DT54" s="439"/>
      <c r="DU54" s="439"/>
      <c r="DV54" s="439"/>
      <c r="DW54" s="439"/>
      <c r="DX54" s="439"/>
      <c r="DY54" s="439"/>
      <c r="DZ54" s="439"/>
      <c r="EA54" s="439"/>
      <c r="EB54" s="439"/>
      <c r="EC54" s="439"/>
      <c r="ED54" s="439"/>
      <c r="EE54" s="439"/>
      <c r="EF54" s="439"/>
      <c r="EG54" s="439"/>
      <c r="EH54" s="439"/>
      <c r="EI54" s="439"/>
      <c r="EJ54" s="439"/>
      <c r="EK54" s="439"/>
      <c r="EL54" s="439"/>
      <c r="EM54" s="439"/>
      <c r="EN54" s="439"/>
      <c r="EO54" s="439"/>
      <c r="EP54" s="439"/>
      <c r="EQ54" s="439"/>
      <c r="ER54" s="439"/>
      <c r="ES54" s="439"/>
      <c r="ET54" s="439"/>
      <c r="EU54" s="439"/>
      <c r="EV54" s="439"/>
      <c r="EW54" s="439"/>
      <c r="EX54" s="439"/>
      <c r="EY54" s="439"/>
      <c r="EZ54" s="439"/>
      <c r="FA54" s="439"/>
      <c r="FB54" s="439"/>
      <c r="FC54" s="439"/>
      <c r="FD54" s="439"/>
      <c r="FE54" s="439"/>
      <c r="FF54" s="439"/>
      <c r="FG54" s="439"/>
      <c r="FH54" s="439"/>
      <c r="FI54" s="439"/>
      <c r="FJ54" s="439"/>
      <c r="FK54" s="439"/>
      <c r="FL54" s="439"/>
      <c r="FM54" s="439"/>
      <c r="FN54" s="439"/>
      <c r="FO54" s="439"/>
      <c r="FP54" s="439"/>
      <c r="FQ54" s="439"/>
      <c r="FR54" s="439"/>
      <c r="FS54" s="439"/>
      <c r="FT54" s="439"/>
      <c r="FU54" s="439"/>
      <c r="FV54" s="439"/>
      <c r="FW54" s="439"/>
      <c r="FX54" s="439"/>
      <c r="FY54" s="439"/>
      <c r="FZ54" s="439"/>
      <c r="GA54" s="439"/>
      <c r="GB54" s="439"/>
      <c r="GC54" s="439"/>
      <c r="GD54" s="439"/>
      <c r="GE54" s="439"/>
      <c r="GF54" s="439"/>
      <c r="GG54" s="439"/>
      <c r="GH54" s="439"/>
      <c r="GI54" s="439"/>
      <c r="GJ54" s="439"/>
      <c r="GK54" s="439"/>
      <c r="GL54" s="439"/>
      <c r="GM54" s="439"/>
      <c r="GN54" s="439"/>
      <c r="GO54" s="439"/>
      <c r="GP54" s="439"/>
      <c r="GQ54" s="439"/>
      <c r="GR54" s="439"/>
      <c r="GS54" s="439"/>
      <c r="GT54" s="439"/>
      <c r="GU54" s="439"/>
      <c r="GV54" s="439"/>
      <c r="GW54" s="439"/>
      <c r="GX54" s="439"/>
      <c r="GY54" s="439"/>
      <c r="GZ54" s="439"/>
      <c r="HA54" s="439"/>
      <c r="HB54" s="439"/>
      <c r="HC54" s="439"/>
      <c r="HD54" s="439"/>
      <c r="HE54" s="439"/>
      <c r="HF54" s="439"/>
      <c r="HG54" s="439"/>
      <c r="HH54" s="439"/>
      <c r="HI54" s="439"/>
      <c r="HJ54" s="439"/>
      <c r="HK54" s="439"/>
      <c r="HL54" s="439"/>
      <c r="HM54" s="439"/>
      <c r="HN54" s="439"/>
      <c r="HO54" s="439"/>
      <c r="HP54" s="439"/>
      <c r="HQ54" s="439"/>
      <c r="HR54" s="439"/>
      <c r="HS54" s="439"/>
      <c r="HT54" s="439"/>
      <c r="HU54" s="439"/>
      <c r="HV54" s="439"/>
      <c r="HW54" s="439"/>
      <c r="HX54" s="439"/>
      <c r="HY54" s="439"/>
      <c r="HZ54" s="439"/>
      <c r="IA54" s="439"/>
      <c r="IB54" s="439"/>
      <c r="IC54" s="439"/>
      <c r="ID54" s="439"/>
      <c r="IE54" s="439"/>
      <c r="IF54" s="439"/>
    </row>
    <row r="55" spans="1:240" s="462" customFormat="1" ht="24" customHeight="1">
      <c r="A55" s="439"/>
      <c r="B55" s="439"/>
      <c r="C55" s="439"/>
      <c r="D55" s="439"/>
      <c r="E55" s="457"/>
      <c r="F55" s="457"/>
      <c r="G55" s="439"/>
      <c r="H55" s="439"/>
      <c r="I55" s="439"/>
      <c r="J55" s="439"/>
      <c r="K55" s="439"/>
      <c r="L55" s="439"/>
      <c r="M55" s="439"/>
      <c r="N55" s="439"/>
      <c r="O55" s="439"/>
      <c r="P55" s="439"/>
      <c r="Q55" s="439"/>
      <c r="R55" s="439"/>
      <c r="S55" s="439"/>
      <c r="T55" s="439"/>
      <c r="U55" s="439"/>
      <c r="V55" s="439"/>
      <c r="W55" s="439"/>
      <c r="X55" s="439"/>
      <c r="Y55" s="439"/>
      <c r="Z55" s="439"/>
      <c r="AA55" s="439"/>
      <c r="AB55" s="439"/>
      <c r="AC55" s="439"/>
      <c r="AD55" s="439"/>
      <c r="AE55" s="439"/>
      <c r="AF55" s="439"/>
      <c r="AG55" s="439"/>
      <c r="AH55" s="439"/>
      <c r="AI55" s="439"/>
      <c r="AJ55" s="439"/>
      <c r="AK55" s="439"/>
      <c r="AL55" s="439"/>
      <c r="AM55" s="439"/>
      <c r="AN55" s="439"/>
      <c r="AO55" s="439"/>
      <c r="AP55" s="439"/>
      <c r="AQ55" s="439"/>
      <c r="AR55" s="439"/>
      <c r="AS55" s="439"/>
      <c r="AT55" s="439"/>
      <c r="AU55" s="439"/>
      <c r="AV55" s="439"/>
      <c r="AW55" s="439"/>
      <c r="AX55" s="439"/>
      <c r="AY55" s="439"/>
      <c r="AZ55" s="439"/>
      <c r="BA55" s="439"/>
      <c r="BB55" s="439"/>
      <c r="BC55" s="439"/>
      <c r="BD55" s="439"/>
      <c r="BE55" s="439"/>
      <c r="BF55" s="439"/>
      <c r="BG55" s="439"/>
      <c r="BH55" s="439"/>
      <c r="BI55" s="439"/>
      <c r="BJ55" s="439"/>
      <c r="BK55" s="439"/>
      <c r="BL55" s="439"/>
      <c r="BM55" s="439"/>
      <c r="BN55" s="439"/>
      <c r="BO55" s="439"/>
      <c r="BP55" s="439"/>
      <c r="BQ55" s="439"/>
      <c r="BR55" s="439"/>
      <c r="BS55" s="439"/>
      <c r="BT55" s="439"/>
      <c r="BU55" s="439"/>
      <c r="BV55" s="439"/>
      <c r="BW55" s="439"/>
      <c r="BX55" s="439"/>
      <c r="BY55" s="439"/>
      <c r="BZ55" s="439"/>
      <c r="CA55" s="439"/>
      <c r="CB55" s="439"/>
      <c r="CC55" s="439"/>
      <c r="CD55" s="439"/>
      <c r="CE55" s="439"/>
      <c r="CF55" s="439"/>
      <c r="CG55" s="439"/>
      <c r="CH55" s="439"/>
      <c r="CI55" s="439"/>
      <c r="CJ55" s="439"/>
      <c r="CK55" s="439"/>
      <c r="CL55" s="439"/>
      <c r="CM55" s="439"/>
      <c r="CN55" s="439"/>
      <c r="CO55" s="439"/>
      <c r="CP55" s="439"/>
      <c r="CQ55" s="439"/>
      <c r="CR55" s="439"/>
      <c r="CS55" s="439"/>
      <c r="CT55" s="439"/>
      <c r="CU55" s="439"/>
      <c r="CV55" s="439"/>
      <c r="CW55" s="439"/>
      <c r="CX55" s="439"/>
      <c r="CY55" s="439"/>
      <c r="CZ55" s="439"/>
      <c r="DA55" s="439"/>
      <c r="DB55" s="439"/>
      <c r="DC55" s="439"/>
      <c r="DD55" s="439"/>
      <c r="DE55" s="439"/>
      <c r="DF55" s="439"/>
      <c r="DG55" s="439"/>
      <c r="DH55" s="439"/>
      <c r="DI55" s="439"/>
      <c r="DJ55" s="439"/>
      <c r="DK55" s="439"/>
      <c r="DL55" s="439"/>
      <c r="DM55" s="439"/>
      <c r="DN55" s="439"/>
      <c r="DO55" s="439"/>
      <c r="DP55" s="439"/>
      <c r="DQ55" s="439"/>
      <c r="DR55" s="439"/>
      <c r="DS55" s="439"/>
      <c r="DT55" s="439"/>
      <c r="DU55" s="439"/>
      <c r="DV55" s="439"/>
      <c r="DW55" s="439"/>
      <c r="DX55" s="439"/>
      <c r="DY55" s="439"/>
      <c r="DZ55" s="439"/>
      <c r="EA55" s="439"/>
      <c r="EB55" s="439"/>
      <c r="EC55" s="439"/>
      <c r="ED55" s="439"/>
      <c r="EE55" s="439"/>
      <c r="EF55" s="439"/>
      <c r="EG55" s="439"/>
      <c r="EH55" s="439"/>
      <c r="EI55" s="439"/>
      <c r="EJ55" s="439"/>
      <c r="EK55" s="439"/>
      <c r="EL55" s="439"/>
      <c r="EM55" s="439"/>
      <c r="EN55" s="439"/>
      <c r="EO55" s="439"/>
      <c r="EP55" s="439"/>
      <c r="EQ55" s="439"/>
      <c r="ER55" s="439"/>
      <c r="ES55" s="439"/>
      <c r="ET55" s="439"/>
      <c r="EU55" s="439"/>
      <c r="EV55" s="439"/>
      <c r="EW55" s="439"/>
      <c r="EX55" s="439"/>
      <c r="EY55" s="439"/>
      <c r="EZ55" s="439"/>
      <c r="FA55" s="439"/>
      <c r="FB55" s="439"/>
      <c r="FC55" s="439"/>
      <c r="FD55" s="439"/>
      <c r="FE55" s="439"/>
      <c r="FF55" s="439"/>
      <c r="FG55" s="439"/>
      <c r="FH55" s="439"/>
      <c r="FI55" s="439"/>
      <c r="FJ55" s="439"/>
      <c r="FK55" s="439"/>
      <c r="FL55" s="439"/>
      <c r="FM55" s="439"/>
      <c r="FN55" s="439"/>
      <c r="FO55" s="439"/>
      <c r="FP55" s="439"/>
      <c r="FQ55" s="439"/>
      <c r="FR55" s="439"/>
      <c r="FS55" s="439"/>
      <c r="FT55" s="439"/>
      <c r="FU55" s="439"/>
      <c r="FV55" s="439"/>
      <c r="FW55" s="439"/>
      <c r="FX55" s="439"/>
      <c r="FY55" s="439"/>
      <c r="FZ55" s="439"/>
      <c r="GA55" s="439"/>
      <c r="GB55" s="439"/>
      <c r="GC55" s="439"/>
      <c r="GD55" s="439"/>
      <c r="GE55" s="439"/>
      <c r="GF55" s="439"/>
      <c r="GG55" s="439"/>
      <c r="GH55" s="439"/>
      <c r="GI55" s="439"/>
      <c r="GJ55" s="439"/>
      <c r="GK55" s="439"/>
      <c r="GL55" s="439"/>
      <c r="GM55" s="439"/>
      <c r="GN55" s="439"/>
      <c r="GO55" s="439"/>
      <c r="GP55" s="439"/>
      <c r="GQ55" s="439"/>
      <c r="GR55" s="439"/>
      <c r="GS55" s="439"/>
      <c r="GT55" s="439"/>
      <c r="GU55" s="439"/>
      <c r="GV55" s="439"/>
      <c r="GW55" s="439"/>
      <c r="GX55" s="439"/>
      <c r="GY55" s="439"/>
      <c r="GZ55" s="439"/>
      <c r="HA55" s="439"/>
      <c r="HB55" s="439"/>
      <c r="HC55" s="439"/>
      <c r="HD55" s="439"/>
      <c r="HE55" s="439"/>
      <c r="HF55" s="439"/>
      <c r="HG55" s="439"/>
      <c r="HH55" s="439"/>
      <c r="HI55" s="439"/>
      <c r="HJ55" s="439"/>
      <c r="HK55" s="439"/>
      <c r="HL55" s="439"/>
      <c r="HM55" s="439"/>
      <c r="HN55" s="439"/>
      <c r="HO55" s="439"/>
      <c r="HP55" s="439"/>
      <c r="HQ55" s="439"/>
      <c r="HR55" s="439"/>
      <c r="HS55" s="439"/>
      <c r="HT55" s="439"/>
      <c r="HU55" s="439"/>
      <c r="HV55" s="439"/>
      <c r="HW55" s="439"/>
      <c r="HX55" s="439"/>
      <c r="HY55" s="439"/>
      <c r="HZ55" s="439"/>
      <c r="IA55" s="439"/>
      <c r="IB55" s="439"/>
      <c r="IC55" s="439"/>
      <c r="ID55" s="439"/>
      <c r="IE55" s="439"/>
      <c r="IF55" s="439"/>
    </row>
    <row r="56" spans="1:240" s="462" customFormat="1" ht="24" customHeight="1">
      <c r="A56" s="439"/>
      <c r="B56" s="439"/>
      <c r="C56" s="439"/>
      <c r="D56" s="439"/>
      <c r="E56" s="457"/>
      <c r="F56" s="457"/>
      <c r="G56" s="439"/>
      <c r="H56" s="439"/>
      <c r="I56" s="439"/>
      <c r="J56" s="439"/>
      <c r="K56" s="439"/>
      <c r="L56" s="439"/>
      <c r="M56" s="439"/>
      <c r="N56" s="439"/>
      <c r="O56" s="439"/>
      <c r="P56" s="439"/>
      <c r="Q56" s="439"/>
      <c r="R56" s="439"/>
      <c r="S56" s="439"/>
      <c r="T56" s="439"/>
      <c r="U56" s="439"/>
      <c r="V56" s="439"/>
      <c r="W56" s="439"/>
      <c r="X56" s="439"/>
      <c r="Y56" s="439"/>
      <c r="Z56" s="439"/>
      <c r="AA56" s="439"/>
      <c r="AB56" s="439"/>
      <c r="AC56" s="439"/>
      <c r="AD56" s="439"/>
      <c r="AE56" s="439"/>
      <c r="AF56" s="439"/>
      <c r="AG56" s="439"/>
      <c r="AH56" s="439"/>
      <c r="AI56" s="439"/>
      <c r="AJ56" s="439"/>
      <c r="AK56" s="439"/>
      <c r="AL56" s="439"/>
      <c r="AM56" s="439"/>
      <c r="AN56" s="439"/>
      <c r="AO56" s="439"/>
      <c r="AP56" s="439"/>
      <c r="AQ56" s="439"/>
      <c r="AR56" s="439"/>
      <c r="AS56" s="439"/>
      <c r="AT56" s="439"/>
      <c r="AU56" s="439"/>
      <c r="AV56" s="439"/>
      <c r="AW56" s="439"/>
      <c r="AX56" s="439"/>
      <c r="AY56" s="439"/>
      <c r="AZ56" s="439"/>
      <c r="BA56" s="439"/>
      <c r="BB56" s="439"/>
      <c r="BC56" s="439"/>
      <c r="BD56" s="439"/>
      <c r="BE56" s="439"/>
      <c r="BF56" s="439"/>
      <c r="BG56" s="439"/>
      <c r="BH56" s="439"/>
      <c r="BI56" s="439"/>
      <c r="BJ56" s="439"/>
      <c r="BK56" s="439"/>
      <c r="BL56" s="439"/>
      <c r="BM56" s="439"/>
      <c r="BN56" s="439"/>
      <c r="BO56" s="439"/>
      <c r="BP56" s="439"/>
      <c r="BQ56" s="439"/>
      <c r="BR56" s="439"/>
      <c r="BS56" s="439"/>
      <c r="BT56" s="439"/>
      <c r="BU56" s="439"/>
      <c r="BV56" s="439"/>
      <c r="BW56" s="439"/>
      <c r="BX56" s="439"/>
      <c r="BY56" s="439"/>
      <c r="BZ56" s="439"/>
      <c r="CA56" s="439"/>
      <c r="CB56" s="439"/>
      <c r="CC56" s="439"/>
      <c r="CD56" s="439"/>
      <c r="CE56" s="439"/>
      <c r="CF56" s="439"/>
      <c r="CG56" s="439"/>
      <c r="CH56" s="439"/>
      <c r="CI56" s="439"/>
      <c r="CJ56" s="439"/>
      <c r="CK56" s="439"/>
      <c r="CL56" s="439"/>
      <c r="CM56" s="439"/>
      <c r="CN56" s="439"/>
      <c r="CO56" s="439"/>
      <c r="CP56" s="439"/>
      <c r="CQ56" s="439"/>
      <c r="CR56" s="439"/>
      <c r="CS56" s="439"/>
      <c r="CT56" s="439"/>
      <c r="CU56" s="439"/>
      <c r="CV56" s="439"/>
      <c r="CW56" s="439"/>
      <c r="CX56" s="439"/>
      <c r="CY56" s="439"/>
      <c r="CZ56" s="439"/>
      <c r="DA56" s="439"/>
      <c r="DB56" s="439"/>
      <c r="DC56" s="439"/>
      <c r="DD56" s="439"/>
      <c r="DE56" s="439"/>
      <c r="DF56" s="439"/>
      <c r="DG56" s="439"/>
      <c r="DH56" s="439"/>
      <c r="DI56" s="439"/>
      <c r="DJ56" s="439"/>
      <c r="DK56" s="439"/>
      <c r="DL56" s="439"/>
      <c r="DM56" s="439"/>
      <c r="DN56" s="439"/>
      <c r="DO56" s="439"/>
      <c r="DP56" s="439"/>
      <c r="DQ56" s="439"/>
      <c r="DR56" s="439"/>
      <c r="DS56" s="439"/>
      <c r="DT56" s="439"/>
      <c r="DU56" s="439"/>
      <c r="DV56" s="439"/>
      <c r="DW56" s="439"/>
      <c r="DX56" s="439"/>
      <c r="DY56" s="439"/>
      <c r="DZ56" s="439"/>
      <c r="EA56" s="439"/>
      <c r="EB56" s="439"/>
      <c r="EC56" s="439"/>
      <c r="ED56" s="439"/>
      <c r="EE56" s="439"/>
      <c r="EF56" s="439"/>
      <c r="EG56" s="439"/>
      <c r="EH56" s="439"/>
      <c r="EI56" s="439"/>
      <c r="EJ56" s="439"/>
      <c r="EK56" s="439"/>
      <c r="EL56" s="439"/>
      <c r="EM56" s="439"/>
      <c r="EN56" s="439"/>
      <c r="EO56" s="439"/>
      <c r="EP56" s="439"/>
      <c r="EQ56" s="439"/>
      <c r="ER56" s="439"/>
      <c r="ES56" s="439"/>
      <c r="ET56" s="439"/>
      <c r="EU56" s="439"/>
      <c r="EV56" s="439"/>
      <c r="EW56" s="439"/>
      <c r="EX56" s="439"/>
      <c r="EY56" s="439"/>
      <c r="EZ56" s="439"/>
      <c r="FA56" s="439"/>
      <c r="FB56" s="439"/>
      <c r="FC56" s="439"/>
      <c r="FD56" s="439"/>
      <c r="FE56" s="439"/>
      <c r="FF56" s="439"/>
      <c r="FG56" s="439"/>
      <c r="FH56" s="439"/>
      <c r="FI56" s="439"/>
      <c r="FJ56" s="439"/>
      <c r="FK56" s="439"/>
      <c r="FL56" s="439"/>
      <c r="FM56" s="439"/>
      <c r="FN56" s="439"/>
      <c r="FO56" s="439"/>
      <c r="FP56" s="439"/>
      <c r="FQ56" s="439"/>
      <c r="FR56" s="439"/>
      <c r="FS56" s="439"/>
      <c r="FT56" s="439"/>
      <c r="FU56" s="439"/>
      <c r="FV56" s="439"/>
      <c r="FW56" s="439"/>
      <c r="FX56" s="439"/>
      <c r="FY56" s="439"/>
      <c r="FZ56" s="439"/>
      <c r="GA56" s="439"/>
      <c r="GB56" s="439"/>
      <c r="GC56" s="439"/>
      <c r="GD56" s="439"/>
      <c r="GE56" s="439"/>
      <c r="GF56" s="439"/>
      <c r="GG56" s="439"/>
      <c r="GH56" s="439"/>
      <c r="GI56" s="439"/>
      <c r="GJ56" s="439"/>
      <c r="GK56" s="439"/>
      <c r="GL56" s="439"/>
      <c r="GM56" s="439"/>
      <c r="GN56" s="439"/>
      <c r="GO56" s="439"/>
      <c r="GP56" s="439"/>
      <c r="GQ56" s="439"/>
      <c r="GR56" s="439"/>
      <c r="GS56" s="439"/>
      <c r="GT56" s="439"/>
      <c r="GU56" s="439"/>
      <c r="GV56" s="439"/>
      <c r="GW56" s="439"/>
      <c r="GX56" s="439"/>
      <c r="GY56" s="439"/>
      <c r="GZ56" s="439"/>
      <c r="HA56" s="439"/>
      <c r="HB56" s="439"/>
      <c r="HC56" s="439"/>
      <c r="HD56" s="439"/>
      <c r="HE56" s="439"/>
      <c r="HF56" s="439"/>
      <c r="HG56" s="439"/>
      <c r="HH56" s="439"/>
      <c r="HI56" s="439"/>
      <c r="HJ56" s="439"/>
      <c r="HK56" s="439"/>
      <c r="HL56" s="439"/>
      <c r="HM56" s="439"/>
      <c r="HN56" s="439"/>
      <c r="HO56" s="439"/>
      <c r="HP56" s="439"/>
      <c r="HQ56" s="439"/>
      <c r="HR56" s="439"/>
      <c r="HS56" s="439"/>
      <c r="HT56" s="439"/>
      <c r="HU56" s="439"/>
      <c r="HV56" s="439"/>
      <c r="HW56" s="439"/>
      <c r="HX56" s="439"/>
      <c r="HY56" s="439"/>
      <c r="HZ56" s="439"/>
      <c r="IA56" s="439"/>
      <c r="IB56" s="439"/>
      <c r="IC56" s="439"/>
      <c r="ID56" s="439"/>
      <c r="IE56" s="439"/>
      <c r="IF56" s="439"/>
    </row>
    <row r="57" spans="1:240" s="462" customFormat="1" ht="24" customHeight="1">
      <c r="A57" s="439"/>
      <c r="B57" s="439"/>
      <c r="C57" s="439"/>
      <c r="D57" s="439"/>
      <c r="E57" s="457"/>
      <c r="F57" s="457"/>
      <c r="G57" s="439"/>
      <c r="H57" s="439"/>
      <c r="I57" s="439"/>
      <c r="J57" s="439"/>
      <c r="K57" s="439"/>
      <c r="L57" s="439"/>
      <c r="M57" s="439"/>
      <c r="N57" s="439"/>
      <c r="O57" s="439"/>
      <c r="P57" s="439"/>
      <c r="Q57" s="439"/>
      <c r="R57" s="439"/>
      <c r="S57" s="439"/>
      <c r="T57" s="439"/>
      <c r="U57" s="439"/>
      <c r="V57" s="439"/>
      <c r="W57" s="439"/>
      <c r="X57" s="439"/>
      <c r="Y57" s="439"/>
      <c r="Z57" s="439"/>
      <c r="AA57" s="439"/>
      <c r="AB57" s="439"/>
      <c r="AC57" s="439"/>
      <c r="AD57" s="439"/>
      <c r="AE57" s="439"/>
      <c r="AF57" s="439"/>
      <c r="AG57" s="439"/>
      <c r="AH57" s="439"/>
      <c r="AI57" s="439"/>
      <c r="AJ57" s="439"/>
      <c r="AK57" s="439"/>
      <c r="AL57" s="439"/>
      <c r="AM57" s="439"/>
      <c r="AN57" s="439"/>
      <c r="AO57" s="439"/>
      <c r="AP57" s="439"/>
      <c r="AQ57" s="439"/>
      <c r="AR57" s="439"/>
      <c r="AS57" s="439"/>
      <c r="AT57" s="439"/>
      <c r="AU57" s="439"/>
      <c r="AV57" s="439"/>
      <c r="AW57" s="439"/>
      <c r="AX57" s="439"/>
      <c r="AY57" s="439"/>
      <c r="AZ57" s="439"/>
      <c r="BA57" s="439"/>
      <c r="BB57" s="439"/>
      <c r="BC57" s="439"/>
      <c r="BD57" s="439"/>
      <c r="BE57" s="439"/>
      <c r="BF57" s="439"/>
      <c r="BG57" s="439"/>
      <c r="BH57" s="439"/>
      <c r="BI57" s="439"/>
      <c r="BJ57" s="439"/>
      <c r="BK57" s="439"/>
      <c r="BL57" s="439"/>
      <c r="BM57" s="439"/>
      <c r="BN57" s="439"/>
      <c r="BO57" s="439"/>
      <c r="BP57" s="439"/>
      <c r="BQ57" s="439"/>
      <c r="BR57" s="439"/>
      <c r="BS57" s="439"/>
      <c r="BT57" s="439"/>
      <c r="BU57" s="439"/>
      <c r="BV57" s="439"/>
      <c r="BW57" s="439"/>
      <c r="BX57" s="439"/>
      <c r="BY57" s="439"/>
      <c r="BZ57" s="439"/>
      <c r="CA57" s="439"/>
      <c r="CB57" s="439"/>
      <c r="CC57" s="439"/>
      <c r="CD57" s="439"/>
      <c r="CE57" s="439"/>
      <c r="CF57" s="439"/>
      <c r="CG57" s="439"/>
      <c r="CH57" s="439"/>
      <c r="CI57" s="439"/>
      <c r="CJ57" s="439"/>
      <c r="CK57" s="439"/>
      <c r="CL57" s="439"/>
      <c r="CM57" s="439"/>
      <c r="CN57" s="439"/>
      <c r="CO57" s="439"/>
      <c r="CP57" s="439"/>
      <c r="CQ57" s="439"/>
      <c r="CR57" s="439"/>
      <c r="CS57" s="439"/>
      <c r="CT57" s="439"/>
      <c r="CU57" s="439"/>
      <c r="CV57" s="439"/>
      <c r="CW57" s="439"/>
      <c r="CX57" s="439"/>
      <c r="CY57" s="439"/>
      <c r="CZ57" s="439"/>
      <c r="DA57" s="439"/>
      <c r="DB57" s="439"/>
      <c r="DC57" s="439"/>
      <c r="DD57" s="439"/>
      <c r="DE57" s="439"/>
      <c r="DF57" s="439"/>
      <c r="DG57" s="439"/>
      <c r="DH57" s="439"/>
      <c r="DI57" s="439"/>
      <c r="DJ57" s="439"/>
      <c r="DK57" s="439"/>
      <c r="DL57" s="439"/>
      <c r="DM57" s="439"/>
      <c r="DN57" s="439"/>
      <c r="DO57" s="439"/>
      <c r="DP57" s="439"/>
      <c r="DQ57" s="439"/>
      <c r="DR57" s="439"/>
      <c r="DS57" s="439"/>
      <c r="DT57" s="439"/>
      <c r="DU57" s="439"/>
      <c r="DV57" s="439"/>
      <c r="DW57" s="439"/>
      <c r="DX57" s="439"/>
      <c r="DY57" s="439"/>
      <c r="DZ57" s="439"/>
      <c r="EA57" s="439"/>
      <c r="EB57" s="439"/>
      <c r="EC57" s="439"/>
      <c r="ED57" s="439"/>
      <c r="EE57" s="439"/>
      <c r="EF57" s="439"/>
      <c r="EG57" s="439"/>
      <c r="EH57" s="439"/>
      <c r="EI57" s="439"/>
      <c r="EJ57" s="439"/>
      <c r="EK57" s="439"/>
      <c r="EL57" s="439"/>
      <c r="EM57" s="439"/>
      <c r="EN57" s="439"/>
      <c r="EO57" s="439"/>
      <c r="EP57" s="439"/>
      <c r="EQ57" s="439"/>
      <c r="ER57" s="439"/>
      <c r="ES57" s="439"/>
      <c r="ET57" s="439"/>
      <c r="EU57" s="439"/>
      <c r="EV57" s="439"/>
      <c r="EW57" s="439"/>
      <c r="EX57" s="439"/>
      <c r="EY57" s="439"/>
      <c r="EZ57" s="439"/>
      <c r="FA57" s="439"/>
      <c r="FB57" s="439"/>
      <c r="FC57" s="439"/>
      <c r="FD57" s="439"/>
      <c r="FE57" s="439"/>
      <c r="FF57" s="439"/>
      <c r="FG57" s="439"/>
      <c r="FH57" s="439"/>
      <c r="FI57" s="439"/>
      <c r="FJ57" s="439"/>
      <c r="FK57" s="439"/>
      <c r="FL57" s="439"/>
      <c r="FM57" s="439"/>
      <c r="FN57" s="439"/>
      <c r="FO57" s="439"/>
      <c r="FP57" s="439"/>
      <c r="FQ57" s="439"/>
      <c r="FR57" s="439"/>
      <c r="FS57" s="439"/>
      <c r="FT57" s="439"/>
      <c r="FU57" s="439"/>
      <c r="FV57" s="439"/>
      <c r="FW57" s="439"/>
      <c r="FX57" s="439"/>
      <c r="FY57" s="439"/>
      <c r="FZ57" s="439"/>
      <c r="GA57" s="439"/>
      <c r="GB57" s="439"/>
      <c r="GC57" s="439"/>
      <c r="GD57" s="439"/>
      <c r="GE57" s="439"/>
      <c r="GF57" s="439"/>
      <c r="GG57" s="439"/>
      <c r="GH57" s="439"/>
      <c r="GI57" s="439"/>
      <c r="GJ57" s="439"/>
      <c r="GK57" s="439"/>
      <c r="GL57" s="439"/>
      <c r="GM57" s="439"/>
      <c r="GN57" s="439"/>
      <c r="GO57" s="439"/>
      <c r="GP57" s="439"/>
      <c r="GQ57" s="439"/>
      <c r="GR57" s="439"/>
      <c r="GS57" s="439"/>
      <c r="GT57" s="439"/>
      <c r="GU57" s="439"/>
      <c r="GV57" s="439"/>
      <c r="GW57" s="439"/>
      <c r="GX57" s="439"/>
      <c r="GY57" s="439"/>
      <c r="GZ57" s="439"/>
      <c r="HA57" s="439"/>
      <c r="HB57" s="439"/>
      <c r="HC57" s="439"/>
      <c r="HD57" s="439"/>
      <c r="HE57" s="439"/>
      <c r="HF57" s="439"/>
      <c r="HG57" s="439"/>
      <c r="HH57" s="439"/>
      <c r="HI57" s="439"/>
      <c r="HJ57" s="439"/>
      <c r="HK57" s="439"/>
      <c r="HL57" s="439"/>
      <c r="HM57" s="439"/>
      <c r="HN57" s="439"/>
      <c r="HO57" s="439"/>
      <c r="HP57" s="439"/>
      <c r="HQ57" s="439"/>
      <c r="HR57" s="439"/>
      <c r="HS57" s="439"/>
      <c r="HT57" s="439"/>
      <c r="HU57" s="439"/>
      <c r="HV57" s="439"/>
      <c r="HW57" s="439"/>
      <c r="HX57" s="439"/>
      <c r="HY57" s="439"/>
      <c r="HZ57" s="439"/>
      <c r="IA57" s="439"/>
      <c r="IB57" s="439"/>
      <c r="IC57" s="439"/>
      <c r="ID57" s="439"/>
      <c r="IE57" s="439"/>
      <c r="IF57" s="439"/>
    </row>
    <row r="58" spans="1:240" s="462" customFormat="1" ht="24" customHeight="1">
      <c r="A58" s="439"/>
      <c r="B58" s="439"/>
      <c r="C58" s="439"/>
      <c r="D58" s="439"/>
      <c r="E58" s="457"/>
      <c r="F58" s="457"/>
      <c r="G58" s="439"/>
      <c r="H58" s="439"/>
      <c r="I58" s="439"/>
      <c r="J58" s="439"/>
      <c r="K58" s="439"/>
      <c r="L58" s="439"/>
      <c r="M58" s="439"/>
      <c r="N58" s="439"/>
      <c r="O58" s="439"/>
      <c r="P58" s="439"/>
      <c r="Q58" s="439"/>
      <c r="R58" s="439"/>
      <c r="S58" s="439"/>
      <c r="T58" s="439"/>
      <c r="U58" s="439"/>
      <c r="V58" s="439"/>
      <c r="W58" s="439"/>
      <c r="X58" s="439"/>
      <c r="Y58" s="439"/>
      <c r="Z58" s="439"/>
      <c r="AA58" s="439"/>
      <c r="AB58" s="439"/>
      <c r="AC58" s="439"/>
      <c r="AD58" s="439"/>
      <c r="AE58" s="439"/>
      <c r="AF58" s="439"/>
      <c r="AG58" s="439"/>
      <c r="AH58" s="439"/>
      <c r="AI58" s="439"/>
      <c r="AJ58" s="439"/>
      <c r="AK58" s="439"/>
      <c r="AL58" s="439"/>
      <c r="AM58" s="439"/>
      <c r="AN58" s="439"/>
      <c r="AO58" s="439"/>
      <c r="AP58" s="439"/>
      <c r="AQ58" s="439"/>
      <c r="AR58" s="439"/>
      <c r="AS58" s="439"/>
      <c r="AT58" s="439"/>
      <c r="AU58" s="439"/>
      <c r="AV58" s="439"/>
      <c r="AW58" s="439"/>
      <c r="AX58" s="439"/>
      <c r="AY58" s="439"/>
      <c r="AZ58" s="439"/>
      <c r="BA58" s="439"/>
      <c r="BB58" s="439"/>
      <c r="BC58" s="439"/>
      <c r="BD58" s="439"/>
      <c r="BE58" s="439"/>
      <c r="BF58" s="439"/>
      <c r="BG58" s="439"/>
      <c r="BH58" s="439"/>
      <c r="BI58" s="439"/>
      <c r="BJ58" s="439"/>
      <c r="BK58" s="439"/>
      <c r="BL58" s="439"/>
      <c r="BM58" s="439"/>
      <c r="BN58" s="439"/>
      <c r="BO58" s="439"/>
      <c r="BP58" s="439"/>
      <c r="BQ58" s="439"/>
      <c r="BR58" s="439"/>
      <c r="BS58" s="439"/>
      <c r="BT58" s="439"/>
      <c r="BU58" s="439"/>
      <c r="BV58" s="439"/>
      <c r="BW58" s="439"/>
      <c r="BX58" s="439"/>
      <c r="BY58" s="439"/>
      <c r="BZ58" s="439"/>
      <c r="CA58" s="439"/>
      <c r="CB58" s="439"/>
      <c r="CC58" s="439"/>
      <c r="CD58" s="439"/>
      <c r="CE58" s="439"/>
      <c r="CF58" s="439"/>
      <c r="CG58" s="439"/>
      <c r="CH58" s="439"/>
      <c r="CI58" s="439"/>
      <c r="CJ58" s="439"/>
      <c r="CK58" s="439"/>
      <c r="CL58" s="439"/>
      <c r="CM58" s="439"/>
      <c r="CN58" s="439"/>
      <c r="CO58" s="439"/>
      <c r="CP58" s="439"/>
      <c r="CQ58" s="439"/>
      <c r="CR58" s="439"/>
      <c r="CS58" s="439"/>
      <c r="CT58" s="439"/>
      <c r="CU58" s="439"/>
      <c r="CV58" s="439"/>
      <c r="CW58" s="439"/>
      <c r="CX58" s="439"/>
      <c r="CY58" s="439"/>
      <c r="CZ58" s="439"/>
      <c r="DA58" s="439"/>
      <c r="DB58" s="439"/>
      <c r="DC58" s="439"/>
      <c r="DD58" s="439"/>
      <c r="DE58" s="439"/>
      <c r="DF58" s="439"/>
      <c r="DG58" s="439"/>
      <c r="DH58" s="439"/>
      <c r="DI58" s="439"/>
      <c r="DJ58" s="439"/>
      <c r="DK58" s="439"/>
      <c r="DL58" s="439"/>
      <c r="DM58" s="439"/>
      <c r="DN58" s="439"/>
      <c r="DO58" s="439"/>
      <c r="DP58" s="439"/>
      <c r="DQ58" s="439"/>
      <c r="DR58" s="439"/>
      <c r="DS58" s="439"/>
      <c r="DT58" s="439"/>
      <c r="DU58" s="439"/>
      <c r="DV58" s="439"/>
      <c r="DW58" s="439"/>
      <c r="DX58" s="439"/>
      <c r="DY58" s="439"/>
      <c r="DZ58" s="439"/>
      <c r="EA58" s="439"/>
      <c r="EB58" s="439"/>
      <c r="EC58" s="439"/>
      <c r="ED58" s="439"/>
      <c r="EE58" s="439"/>
      <c r="EF58" s="439"/>
      <c r="EG58" s="439"/>
      <c r="EH58" s="439"/>
      <c r="EI58" s="439"/>
      <c r="EJ58" s="439"/>
      <c r="EK58" s="439"/>
      <c r="EL58" s="439"/>
      <c r="EM58" s="439"/>
      <c r="EN58" s="439"/>
      <c r="EO58" s="439"/>
      <c r="EP58" s="439"/>
      <c r="EQ58" s="439"/>
      <c r="ER58" s="439"/>
      <c r="ES58" s="439"/>
      <c r="ET58" s="439"/>
      <c r="EU58" s="439"/>
      <c r="EV58" s="439"/>
      <c r="EW58" s="439"/>
      <c r="EX58" s="439"/>
      <c r="EY58" s="439"/>
      <c r="EZ58" s="439"/>
      <c r="FA58" s="439"/>
      <c r="FB58" s="439"/>
      <c r="FC58" s="439"/>
      <c r="FD58" s="439"/>
      <c r="FE58" s="439"/>
      <c r="FF58" s="439"/>
      <c r="FG58" s="439"/>
      <c r="FH58" s="439"/>
      <c r="FI58" s="439"/>
      <c r="FJ58" s="439"/>
      <c r="FK58" s="439"/>
      <c r="FL58" s="439"/>
      <c r="FM58" s="439"/>
      <c r="FN58" s="439"/>
      <c r="FO58" s="439"/>
      <c r="FP58" s="439"/>
      <c r="FQ58" s="439"/>
      <c r="FR58" s="439"/>
      <c r="FS58" s="439"/>
      <c r="FT58" s="439"/>
      <c r="FU58" s="439"/>
      <c r="FV58" s="439"/>
      <c r="FW58" s="439"/>
      <c r="FX58" s="439"/>
      <c r="FY58" s="439"/>
      <c r="FZ58" s="439"/>
      <c r="GA58" s="439"/>
      <c r="GB58" s="439"/>
      <c r="GC58" s="439"/>
      <c r="GD58" s="439"/>
      <c r="GE58" s="439"/>
      <c r="GF58" s="439"/>
      <c r="GG58" s="439"/>
      <c r="GH58" s="439"/>
      <c r="GI58" s="439"/>
      <c r="GJ58" s="439"/>
      <c r="GK58" s="439"/>
      <c r="GL58" s="439"/>
      <c r="GM58" s="439"/>
      <c r="GN58" s="439"/>
      <c r="GO58" s="439"/>
      <c r="GP58" s="439"/>
      <c r="GQ58" s="439"/>
      <c r="GR58" s="439"/>
      <c r="GS58" s="439"/>
      <c r="GT58" s="439"/>
      <c r="GU58" s="439"/>
      <c r="GV58" s="439"/>
      <c r="GW58" s="439"/>
      <c r="GX58" s="439"/>
      <c r="GY58" s="439"/>
      <c r="GZ58" s="439"/>
      <c r="HA58" s="439"/>
      <c r="HB58" s="439"/>
      <c r="HC58" s="439"/>
      <c r="HD58" s="439"/>
      <c r="HE58" s="439"/>
      <c r="HF58" s="439"/>
      <c r="HG58" s="439"/>
      <c r="HH58" s="439"/>
      <c r="HI58" s="439"/>
      <c r="HJ58" s="439"/>
      <c r="HK58" s="439"/>
      <c r="HL58" s="439"/>
      <c r="HM58" s="439"/>
      <c r="HN58" s="439"/>
      <c r="HO58" s="439"/>
      <c r="HP58" s="439"/>
      <c r="HQ58" s="439"/>
      <c r="HR58" s="439"/>
      <c r="HS58" s="439"/>
      <c r="HT58" s="439"/>
      <c r="HU58" s="439"/>
      <c r="HV58" s="439"/>
      <c r="HW58" s="439"/>
      <c r="HX58" s="439"/>
      <c r="HY58" s="439"/>
      <c r="HZ58" s="439"/>
      <c r="IA58" s="439"/>
      <c r="IB58" s="439"/>
      <c r="IC58" s="439"/>
      <c r="ID58" s="439"/>
      <c r="IE58" s="439"/>
      <c r="IF58" s="439"/>
    </row>
    <row r="59" spans="1:240" s="462" customFormat="1" ht="24" customHeight="1">
      <c r="A59" s="439"/>
      <c r="B59" s="439"/>
      <c r="C59" s="439"/>
      <c r="D59" s="439"/>
      <c r="E59" s="457"/>
      <c r="F59" s="457"/>
      <c r="G59" s="439"/>
      <c r="H59" s="439"/>
      <c r="I59" s="439"/>
      <c r="J59" s="439"/>
      <c r="K59" s="439"/>
      <c r="L59" s="439"/>
      <c r="M59" s="439"/>
      <c r="N59" s="439"/>
      <c r="O59" s="439"/>
      <c r="P59" s="439"/>
      <c r="Q59" s="439"/>
      <c r="R59" s="439"/>
      <c r="S59" s="439"/>
      <c r="T59" s="439"/>
      <c r="U59" s="439"/>
      <c r="V59" s="439"/>
      <c r="W59" s="439"/>
      <c r="X59" s="439"/>
      <c r="Y59" s="439"/>
      <c r="Z59" s="439"/>
      <c r="AA59" s="439"/>
      <c r="AB59" s="439"/>
      <c r="AC59" s="439"/>
      <c r="AD59" s="439"/>
      <c r="AE59" s="439"/>
      <c r="AF59" s="439"/>
      <c r="AG59" s="439"/>
      <c r="AH59" s="439"/>
      <c r="AI59" s="439"/>
      <c r="AJ59" s="439"/>
      <c r="AK59" s="439"/>
      <c r="AL59" s="439"/>
      <c r="AM59" s="439"/>
      <c r="AN59" s="439"/>
      <c r="AO59" s="439"/>
      <c r="AP59" s="439"/>
      <c r="AQ59" s="439"/>
      <c r="AR59" s="439"/>
      <c r="AS59" s="439"/>
      <c r="AT59" s="439"/>
      <c r="AU59" s="439"/>
      <c r="AV59" s="439"/>
      <c r="AW59" s="439"/>
      <c r="AX59" s="439"/>
      <c r="AY59" s="439"/>
      <c r="AZ59" s="439"/>
      <c r="BA59" s="439"/>
      <c r="BB59" s="439"/>
      <c r="BC59" s="439"/>
      <c r="BD59" s="439"/>
      <c r="BE59" s="439"/>
      <c r="BF59" s="439"/>
      <c r="BG59" s="439"/>
      <c r="BH59" s="439"/>
      <c r="BI59" s="439"/>
      <c r="BJ59" s="439"/>
      <c r="BK59" s="439"/>
      <c r="BL59" s="439"/>
      <c r="BM59" s="439"/>
      <c r="BN59" s="439"/>
      <c r="BO59" s="439"/>
      <c r="BP59" s="439"/>
      <c r="BQ59" s="439"/>
      <c r="BR59" s="439"/>
      <c r="BS59" s="439"/>
      <c r="BT59" s="439"/>
      <c r="BU59" s="439"/>
      <c r="BV59" s="439"/>
      <c r="BW59" s="439"/>
      <c r="BX59" s="439"/>
      <c r="BY59" s="439"/>
      <c r="BZ59" s="439"/>
      <c r="CA59" s="439"/>
      <c r="CB59" s="439"/>
      <c r="CC59" s="439"/>
      <c r="CD59" s="439"/>
      <c r="CE59" s="439"/>
      <c r="CF59" s="439"/>
      <c r="CG59" s="439"/>
      <c r="CH59" s="439"/>
      <c r="CI59" s="439"/>
      <c r="CJ59" s="439"/>
      <c r="CK59" s="439"/>
      <c r="CL59" s="439"/>
      <c r="CM59" s="439"/>
      <c r="CN59" s="439"/>
      <c r="CO59" s="439"/>
      <c r="CP59" s="439"/>
      <c r="CQ59" s="439"/>
      <c r="CR59" s="439"/>
      <c r="CS59" s="439"/>
      <c r="CT59" s="439"/>
      <c r="CU59" s="439"/>
      <c r="CV59" s="439"/>
      <c r="CW59" s="439"/>
      <c r="CX59" s="439"/>
      <c r="CY59" s="439"/>
      <c r="CZ59" s="439"/>
      <c r="DA59" s="439"/>
      <c r="DB59" s="439"/>
      <c r="DC59" s="439"/>
      <c r="DD59" s="439"/>
      <c r="DE59" s="439"/>
      <c r="DF59" s="439"/>
      <c r="DG59" s="439"/>
      <c r="DH59" s="439"/>
      <c r="DI59" s="439"/>
      <c r="DJ59" s="439"/>
      <c r="DK59" s="439"/>
      <c r="DL59" s="439"/>
      <c r="DM59" s="439"/>
      <c r="DN59" s="439"/>
      <c r="DO59" s="439"/>
      <c r="DP59" s="439"/>
      <c r="DQ59" s="439"/>
      <c r="DR59" s="439"/>
      <c r="DS59" s="439"/>
      <c r="DT59" s="439"/>
      <c r="DU59" s="439"/>
      <c r="DV59" s="439"/>
      <c r="DW59" s="439"/>
      <c r="DX59" s="439"/>
      <c r="DY59" s="439"/>
      <c r="DZ59" s="439"/>
      <c r="EA59" s="439"/>
      <c r="EB59" s="439"/>
      <c r="EC59" s="439"/>
      <c r="ED59" s="439"/>
      <c r="EE59" s="439"/>
      <c r="EF59" s="439"/>
      <c r="EG59" s="439"/>
      <c r="EH59" s="439"/>
      <c r="EI59" s="439"/>
      <c r="EJ59" s="439"/>
      <c r="EK59" s="439"/>
      <c r="EL59" s="439"/>
      <c r="EM59" s="439"/>
      <c r="EN59" s="439"/>
      <c r="EO59" s="439"/>
      <c r="EP59" s="439"/>
      <c r="EQ59" s="439"/>
      <c r="ER59" s="439"/>
      <c r="ES59" s="439"/>
      <c r="ET59" s="439"/>
      <c r="EU59" s="439"/>
      <c r="EV59" s="439"/>
      <c r="EW59" s="439"/>
      <c r="EX59" s="439"/>
      <c r="EY59" s="439"/>
      <c r="EZ59" s="439"/>
      <c r="FA59" s="439"/>
      <c r="FB59" s="439"/>
      <c r="FC59" s="439"/>
      <c r="FD59" s="439"/>
      <c r="FE59" s="439"/>
      <c r="FF59" s="439"/>
      <c r="FG59" s="439"/>
      <c r="FH59" s="439"/>
      <c r="FI59" s="439"/>
      <c r="FJ59" s="439"/>
      <c r="FK59" s="439"/>
      <c r="FL59" s="439"/>
      <c r="FM59" s="439"/>
      <c r="FN59" s="439"/>
      <c r="FO59" s="439"/>
      <c r="FP59" s="439"/>
      <c r="FQ59" s="439"/>
      <c r="FR59" s="439"/>
      <c r="FS59" s="439"/>
      <c r="FT59" s="439"/>
      <c r="FU59" s="439"/>
      <c r="FV59" s="439"/>
      <c r="FW59" s="439"/>
      <c r="FX59" s="439"/>
      <c r="FY59" s="439"/>
      <c r="FZ59" s="439"/>
      <c r="GA59" s="439"/>
      <c r="GB59" s="439"/>
      <c r="GC59" s="439"/>
      <c r="GD59" s="439"/>
      <c r="GE59" s="439"/>
      <c r="GF59" s="439"/>
      <c r="GG59" s="439"/>
      <c r="GH59" s="439"/>
      <c r="GI59" s="439"/>
      <c r="GJ59" s="439"/>
      <c r="GK59" s="439"/>
      <c r="GL59" s="439"/>
      <c r="GM59" s="439"/>
      <c r="GN59" s="439"/>
      <c r="GO59" s="439"/>
      <c r="GP59" s="439"/>
      <c r="GQ59" s="439"/>
      <c r="GR59" s="439"/>
      <c r="GS59" s="439"/>
      <c r="GT59" s="439"/>
      <c r="GU59" s="439"/>
      <c r="GV59" s="439"/>
      <c r="GW59" s="439"/>
      <c r="GX59" s="439"/>
      <c r="GY59" s="439"/>
      <c r="GZ59" s="439"/>
      <c r="HA59" s="439"/>
      <c r="HB59" s="439"/>
      <c r="HC59" s="439"/>
      <c r="HD59" s="439"/>
      <c r="HE59" s="439"/>
      <c r="HF59" s="439"/>
      <c r="HG59" s="439"/>
      <c r="HH59" s="439"/>
      <c r="HI59" s="439"/>
      <c r="HJ59" s="439"/>
      <c r="HK59" s="439"/>
      <c r="HL59" s="439"/>
      <c r="HM59" s="439"/>
      <c r="HN59" s="439"/>
      <c r="HO59" s="439"/>
      <c r="HP59" s="439"/>
      <c r="HQ59" s="439"/>
      <c r="HR59" s="439"/>
      <c r="HS59" s="439"/>
      <c r="HT59" s="439"/>
      <c r="HU59" s="439"/>
      <c r="HV59" s="439"/>
      <c r="HW59" s="439"/>
      <c r="HX59" s="439"/>
      <c r="HY59" s="439"/>
      <c r="HZ59" s="439"/>
      <c r="IA59" s="439"/>
      <c r="IB59" s="439"/>
      <c r="IC59" s="439"/>
      <c r="ID59" s="439"/>
      <c r="IE59" s="439"/>
      <c r="IF59" s="439"/>
    </row>
    <row r="60" spans="1:240" s="462" customFormat="1" ht="24" customHeight="1">
      <c r="A60" s="439"/>
      <c r="B60" s="439"/>
      <c r="C60" s="439"/>
      <c r="D60" s="439"/>
      <c r="E60" s="457"/>
      <c r="F60" s="457"/>
      <c r="G60" s="439"/>
      <c r="H60" s="439"/>
      <c r="I60" s="439"/>
      <c r="J60" s="439"/>
      <c r="K60" s="439"/>
      <c r="L60" s="439"/>
      <c r="M60" s="439"/>
      <c r="N60" s="439"/>
      <c r="O60" s="439"/>
      <c r="P60" s="439"/>
      <c r="Q60" s="439"/>
      <c r="R60" s="439"/>
      <c r="S60" s="439"/>
      <c r="T60" s="439"/>
      <c r="U60" s="439"/>
      <c r="V60" s="439"/>
      <c r="W60" s="439"/>
      <c r="X60" s="439"/>
      <c r="Y60" s="439"/>
      <c r="Z60" s="439"/>
      <c r="AA60" s="439"/>
      <c r="AB60" s="439"/>
      <c r="AC60" s="439"/>
      <c r="AD60" s="439"/>
      <c r="AE60" s="439"/>
      <c r="AF60" s="439"/>
      <c r="AG60" s="439"/>
      <c r="AH60" s="439"/>
      <c r="AI60" s="439"/>
      <c r="AJ60" s="439"/>
      <c r="AK60" s="439"/>
      <c r="AL60" s="439"/>
      <c r="AM60" s="439"/>
      <c r="AN60" s="439"/>
      <c r="AO60" s="439"/>
      <c r="AP60" s="439"/>
      <c r="AQ60" s="439"/>
      <c r="AR60" s="439"/>
      <c r="AS60" s="439"/>
      <c r="AT60" s="439"/>
      <c r="AU60" s="439"/>
      <c r="AV60" s="439"/>
      <c r="AW60" s="439"/>
      <c r="AX60" s="439"/>
      <c r="AY60" s="439"/>
      <c r="AZ60" s="439"/>
      <c r="BA60" s="439"/>
      <c r="BB60" s="439"/>
      <c r="BC60" s="439"/>
      <c r="BD60" s="439"/>
      <c r="BE60" s="439"/>
      <c r="BF60" s="439"/>
      <c r="BG60" s="439"/>
      <c r="BH60" s="439"/>
      <c r="BI60" s="439"/>
      <c r="BJ60" s="439"/>
      <c r="BK60" s="439"/>
      <c r="BL60" s="439"/>
      <c r="BM60" s="439"/>
      <c r="BN60" s="439"/>
      <c r="BO60" s="439"/>
      <c r="BP60" s="439"/>
      <c r="BQ60" s="439"/>
      <c r="BR60" s="439"/>
      <c r="BS60" s="439"/>
      <c r="BT60" s="439"/>
      <c r="BU60" s="439"/>
      <c r="BV60" s="439"/>
      <c r="BW60" s="439"/>
      <c r="BX60" s="439"/>
      <c r="BY60" s="439"/>
      <c r="BZ60" s="439"/>
      <c r="CA60" s="439"/>
      <c r="CB60" s="439"/>
      <c r="CC60" s="439"/>
      <c r="CD60" s="439"/>
      <c r="CE60" s="439"/>
      <c r="CF60" s="439"/>
      <c r="CG60" s="439"/>
      <c r="CH60" s="439"/>
      <c r="CI60" s="439"/>
      <c r="CJ60" s="439"/>
      <c r="CK60" s="439"/>
      <c r="CL60" s="439"/>
      <c r="CM60" s="439"/>
      <c r="CN60" s="439"/>
      <c r="CO60" s="439"/>
      <c r="CP60" s="439"/>
      <c r="CQ60" s="439"/>
      <c r="CR60" s="439"/>
      <c r="CS60" s="439"/>
      <c r="CT60" s="439"/>
      <c r="CU60" s="439"/>
      <c r="CV60" s="439"/>
      <c r="CW60" s="439"/>
      <c r="CX60" s="439"/>
      <c r="CY60" s="439"/>
      <c r="CZ60" s="439"/>
      <c r="DA60" s="439"/>
      <c r="DB60" s="439"/>
      <c r="DC60" s="439"/>
      <c r="DD60" s="439"/>
      <c r="DE60" s="439"/>
      <c r="DF60" s="439"/>
      <c r="DG60" s="439"/>
      <c r="DH60" s="439"/>
      <c r="DI60" s="439"/>
      <c r="DJ60" s="439"/>
      <c r="DK60" s="439"/>
      <c r="DL60" s="439"/>
      <c r="DM60" s="439"/>
      <c r="DN60" s="439"/>
      <c r="DO60" s="439"/>
      <c r="DP60" s="439"/>
      <c r="DQ60" s="439"/>
      <c r="DR60" s="439"/>
      <c r="DS60" s="439"/>
      <c r="DT60" s="439"/>
      <c r="DU60" s="439"/>
      <c r="DV60" s="439"/>
      <c r="DW60" s="439"/>
      <c r="DX60" s="439"/>
      <c r="DY60" s="439"/>
      <c r="DZ60" s="439"/>
      <c r="EA60" s="439"/>
      <c r="EB60" s="439"/>
      <c r="EC60" s="439"/>
      <c r="ED60" s="439"/>
      <c r="EE60" s="439"/>
      <c r="EF60" s="439"/>
      <c r="EG60" s="439"/>
      <c r="EH60" s="439"/>
      <c r="EI60" s="439"/>
      <c r="EJ60" s="439"/>
      <c r="EK60" s="439"/>
      <c r="EL60" s="439"/>
      <c r="EM60" s="439"/>
      <c r="EN60" s="439"/>
      <c r="EO60" s="439"/>
      <c r="EP60" s="439"/>
      <c r="EQ60" s="439"/>
      <c r="ER60" s="439"/>
      <c r="ES60" s="439"/>
      <c r="ET60" s="439"/>
      <c r="EU60" s="439"/>
      <c r="EV60" s="439"/>
      <c r="EW60" s="439"/>
      <c r="EX60" s="439"/>
      <c r="EY60" s="439"/>
      <c r="EZ60" s="439"/>
      <c r="FA60" s="439"/>
      <c r="FB60" s="439"/>
      <c r="FC60" s="439"/>
      <c r="FD60" s="439"/>
      <c r="FE60" s="439"/>
      <c r="FF60" s="439"/>
      <c r="FG60" s="439"/>
      <c r="FH60" s="439"/>
      <c r="FI60" s="439"/>
      <c r="FJ60" s="439"/>
      <c r="FK60" s="439"/>
      <c r="FL60" s="439"/>
      <c r="FM60" s="439"/>
      <c r="FN60" s="439"/>
      <c r="FO60" s="439"/>
      <c r="FP60" s="439"/>
      <c r="FQ60" s="439"/>
      <c r="FR60" s="439"/>
      <c r="FS60" s="439"/>
      <c r="FT60" s="439"/>
      <c r="FU60" s="439"/>
      <c r="FV60" s="439"/>
      <c r="FW60" s="439"/>
      <c r="FX60" s="439"/>
      <c r="FY60" s="439"/>
      <c r="FZ60" s="439"/>
      <c r="GA60" s="439"/>
      <c r="GB60" s="439"/>
      <c r="GC60" s="439"/>
      <c r="GD60" s="439"/>
      <c r="GE60" s="439"/>
      <c r="GF60" s="439"/>
      <c r="GG60" s="439"/>
      <c r="GH60" s="439"/>
      <c r="GI60" s="439"/>
      <c r="GJ60" s="439"/>
      <c r="GK60" s="439"/>
      <c r="GL60" s="439"/>
      <c r="GM60" s="439"/>
      <c r="GN60" s="439"/>
      <c r="GO60" s="439"/>
      <c r="GP60" s="439"/>
      <c r="GQ60" s="439"/>
      <c r="GR60" s="439"/>
      <c r="GS60" s="439"/>
      <c r="GT60" s="439"/>
      <c r="GU60" s="439"/>
      <c r="GV60" s="439"/>
      <c r="GW60" s="439"/>
      <c r="GX60" s="439"/>
      <c r="GY60" s="439"/>
      <c r="GZ60" s="439"/>
      <c r="HA60" s="439"/>
      <c r="HB60" s="439"/>
      <c r="HC60" s="439"/>
      <c r="HD60" s="439"/>
      <c r="HE60" s="439"/>
      <c r="HF60" s="439"/>
      <c r="HG60" s="439"/>
      <c r="HH60" s="439"/>
      <c r="HI60" s="439"/>
      <c r="HJ60" s="439"/>
      <c r="HK60" s="439"/>
      <c r="HL60" s="439"/>
      <c r="HM60" s="439"/>
      <c r="HN60" s="439"/>
      <c r="HO60" s="439"/>
      <c r="HP60" s="439"/>
      <c r="HQ60" s="439"/>
      <c r="HR60" s="439"/>
      <c r="HS60" s="439"/>
      <c r="HT60" s="439"/>
      <c r="HU60" s="439"/>
      <c r="HV60" s="439"/>
      <c r="HW60" s="439"/>
      <c r="HX60" s="439"/>
      <c r="HY60" s="439"/>
      <c r="HZ60" s="439"/>
      <c r="IA60" s="439"/>
      <c r="IB60" s="439"/>
      <c r="IC60" s="439"/>
      <c r="ID60" s="439"/>
      <c r="IE60" s="439"/>
      <c r="IF60" s="439"/>
    </row>
    <row r="61" spans="1:240" s="462" customFormat="1" ht="24" customHeight="1">
      <c r="A61" s="439"/>
      <c r="B61" s="439"/>
      <c r="C61" s="439"/>
      <c r="D61" s="439"/>
      <c r="E61" s="457"/>
      <c r="F61" s="457"/>
      <c r="G61" s="439"/>
      <c r="H61" s="439"/>
      <c r="I61" s="439"/>
      <c r="J61" s="439"/>
      <c r="K61" s="439"/>
      <c r="L61" s="439"/>
      <c r="M61" s="439"/>
      <c r="N61" s="439"/>
      <c r="O61" s="439"/>
      <c r="P61" s="439"/>
      <c r="Q61" s="439"/>
      <c r="R61" s="439"/>
      <c r="S61" s="439"/>
      <c r="T61" s="439"/>
      <c r="U61" s="439"/>
      <c r="V61" s="439"/>
      <c r="W61" s="439"/>
      <c r="X61" s="439"/>
      <c r="Y61" s="439"/>
      <c r="Z61" s="439"/>
      <c r="AA61" s="439"/>
      <c r="AB61" s="439"/>
      <c r="AC61" s="439"/>
      <c r="AD61" s="439"/>
      <c r="AE61" s="439"/>
      <c r="AF61" s="439"/>
      <c r="AG61" s="439"/>
      <c r="AH61" s="439"/>
      <c r="AI61" s="439"/>
      <c r="AJ61" s="439"/>
      <c r="AK61" s="439"/>
      <c r="AL61" s="439"/>
      <c r="AM61" s="439"/>
      <c r="AN61" s="439"/>
      <c r="AO61" s="439"/>
      <c r="AP61" s="439"/>
      <c r="AQ61" s="439"/>
      <c r="AR61" s="439"/>
      <c r="AS61" s="439"/>
      <c r="AT61" s="439"/>
      <c r="AU61" s="439"/>
      <c r="AV61" s="439"/>
      <c r="AW61" s="439"/>
      <c r="AX61" s="439"/>
      <c r="AY61" s="439"/>
      <c r="AZ61" s="439"/>
      <c r="BA61" s="439"/>
      <c r="BB61" s="439"/>
      <c r="BC61" s="439"/>
      <c r="BD61" s="439"/>
      <c r="BE61" s="439"/>
      <c r="BF61" s="439"/>
      <c r="BG61" s="439"/>
      <c r="BH61" s="439"/>
      <c r="BI61" s="439"/>
      <c r="BJ61" s="439"/>
      <c r="BK61" s="439"/>
      <c r="BL61" s="439"/>
      <c r="BM61" s="439"/>
      <c r="BN61" s="439"/>
      <c r="BO61" s="439"/>
      <c r="BP61" s="439"/>
      <c r="BQ61" s="439"/>
      <c r="BR61" s="439"/>
      <c r="BS61" s="439"/>
      <c r="BT61" s="439"/>
      <c r="BU61" s="439"/>
      <c r="BV61" s="439"/>
      <c r="BW61" s="439"/>
      <c r="BX61" s="439"/>
      <c r="BY61" s="439"/>
      <c r="BZ61" s="439"/>
      <c r="CA61" s="439"/>
      <c r="CB61" s="439"/>
      <c r="CC61" s="439"/>
      <c r="CD61" s="439"/>
      <c r="CE61" s="439"/>
      <c r="CF61" s="439"/>
      <c r="CG61" s="439"/>
      <c r="CH61" s="439"/>
      <c r="CI61" s="439"/>
      <c r="CJ61" s="439"/>
      <c r="CK61" s="439"/>
      <c r="CL61" s="439"/>
      <c r="CM61" s="439"/>
      <c r="CN61" s="439"/>
      <c r="CO61" s="439"/>
      <c r="CP61" s="439"/>
      <c r="CQ61" s="439"/>
      <c r="CR61" s="439"/>
      <c r="CS61" s="439"/>
      <c r="CT61" s="439"/>
      <c r="CU61" s="439"/>
      <c r="CV61" s="439"/>
      <c r="CW61" s="439"/>
      <c r="CX61" s="439"/>
      <c r="CY61" s="439"/>
      <c r="CZ61" s="439"/>
      <c r="DA61" s="439"/>
      <c r="DB61" s="439"/>
      <c r="DC61" s="439"/>
      <c r="DD61" s="439"/>
      <c r="DE61" s="439"/>
      <c r="DF61" s="439"/>
      <c r="DG61" s="439"/>
      <c r="DH61" s="439"/>
      <c r="DI61" s="439"/>
      <c r="DJ61" s="439"/>
      <c r="DK61" s="439"/>
      <c r="DL61" s="439"/>
      <c r="DM61" s="439"/>
      <c r="DN61" s="439"/>
      <c r="DO61" s="439"/>
      <c r="DP61" s="439"/>
      <c r="DQ61" s="439"/>
      <c r="DR61" s="439"/>
      <c r="DS61" s="439"/>
      <c r="DT61" s="439"/>
      <c r="DU61" s="439"/>
      <c r="DV61" s="439"/>
      <c r="DW61" s="439"/>
      <c r="DX61" s="439"/>
      <c r="DY61" s="439"/>
      <c r="DZ61" s="439"/>
      <c r="EA61" s="439"/>
      <c r="EB61" s="439"/>
      <c r="EC61" s="439"/>
      <c r="ED61" s="439"/>
      <c r="EE61" s="439"/>
      <c r="EF61" s="439"/>
      <c r="EG61" s="439"/>
      <c r="EH61" s="439"/>
      <c r="EI61" s="439"/>
      <c r="EJ61" s="439"/>
      <c r="EK61" s="439"/>
      <c r="EL61" s="439"/>
      <c r="EM61" s="439"/>
      <c r="EN61" s="439"/>
      <c r="EO61" s="439"/>
      <c r="EP61" s="439"/>
      <c r="EQ61" s="439"/>
      <c r="ER61" s="439"/>
      <c r="ES61" s="439"/>
      <c r="ET61" s="439"/>
      <c r="EU61" s="439"/>
      <c r="EV61" s="439"/>
      <c r="EW61" s="439"/>
      <c r="EX61" s="439"/>
      <c r="EY61" s="439"/>
      <c r="EZ61" s="439"/>
      <c r="FA61" s="439"/>
      <c r="FB61" s="439"/>
      <c r="FC61" s="439"/>
      <c r="FD61" s="439"/>
      <c r="FE61" s="439"/>
      <c r="FF61" s="439"/>
      <c r="FG61" s="439"/>
      <c r="FH61" s="439"/>
      <c r="FI61" s="439"/>
      <c r="FJ61" s="439"/>
      <c r="FK61" s="439"/>
      <c r="FL61" s="439"/>
      <c r="FM61" s="439"/>
      <c r="FN61" s="439"/>
      <c r="FO61" s="439"/>
      <c r="FP61" s="439"/>
      <c r="FQ61" s="439"/>
      <c r="FR61" s="439"/>
      <c r="FS61" s="439"/>
      <c r="FT61" s="439"/>
      <c r="FU61" s="439"/>
      <c r="FV61" s="439"/>
      <c r="FW61" s="439"/>
      <c r="FX61" s="439"/>
      <c r="FY61" s="439"/>
      <c r="FZ61" s="439"/>
      <c r="GA61" s="439"/>
      <c r="GB61" s="439"/>
      <c r="GC61" s="439"/>
      <c r="GD61" s="439"/>
      <c r="GE61" s="439"/>
      <c r="GF61" s="439"/>
      <c r="GG61" s="439"/>
      <c r="GH61" s="439"/>
      <c r="GI61" s="439"/>
      <c r="GJ61" s="439"/>
      <c r="GK61" s="439"/>
      <c r="GL61" s="439"/>
      <c r="GM61" s="439"/>
      <c r="GN61" s="439"/>
      <c r="GO61" s="439"/>
      <c r="GP61" s="439"/>
      <c r="GQ61" s="439"/>
      <c r="GR61" s="439"/>
      <c r="GS61" s="439"/>
      <c r="GT61" s="439"/>
      <c r="GU61" s="439"/>
      <c r="GV61" s="439"/>
      <c r="GW61" s="439"/>
      <c r="GX61" s="439"/>
      <c r="GY61" s="439"/>
      <c r="GZ61" s="439"/>
      <c r="HA61" s="439"/>
      <c r="HB61" s="439"/>
      <c r="HC61" s="439"/>
      <c r="HD61" s="439"/>
      <c r="HE61" s="439"/>
      <c r="HF61" s="439"/>
      <c r="HG61" s="439"/>
      <c r="HH61" s="439"/>
      <c r="HI61" s="439"/>
      <c r="HJ61" s="439"/>
      <c r="HK61" s="439"/>
      <c r="HL61" s="439"/>
      <c r="HM61" s="439"/>
      <c r="HN61" s="439"/>
      <c r="HO61" s="439"/>
      <c r="HP61" s="439"/>
      <c r="HQ61" s="439"/>
      <c r="HR61" s="439"/>
      <c r="HS61" s="439"/>
      <c r="HT61" s="439"/>
      <c r="HU61" s="439"/>
      <c r="HV61" s="439"/>
      <c r="HW61" s="439"/>
      <c r="HX61" s="439"/>
      <c r="HY61" s="439"/>
      <c r="HZ61" s="439"/>
      <c r="IA61" s="439"/>
      <c r="IB61" s="439"/>
      <c r="IC61" s="439"/>
      <c r="ID61" s="439"/>
      <c r="IE61" s="439"/>
      <c r="IF61" s="439"/>
    </row>
    <row r="62" spans="1:240" s="462" customFormat="1" ht="24" customHeight="1">
      <c r="A62" s="439"/>
      <c r="B62" s="439"/>
      <c r="C62" s="439"/>
      <c r="D62" s="439"/>
      <c r="E62" s="457"/>
      <c r="F62" s="457"/>
      <c r="G62" s="439"/>
      <c r="H62" s="439"/>
      <c r="I62" s="439"/>
      <c r="J62" s="439"/>
      <c r="K62" s="439"/>
      <c r="L62" s="439"/>
      <c r="M62" s="439"/>
      <c r="N62" s="439"/>
      <c r="O62" s="439"/>
      <c r="P62" s="439"/>
      <c r="Q62" s="439"/>
      <c r="R62" s="439"/>
      <c r="S62" s="439"/>
      <c r="T62" s="439"/>
      <c r="U62" s="439"/>
      <c r="V62" s="439"/>
      <c r="W62" s="439"/>
      <c r="X62" s="439"/>
      <c r="Y62" s="439"/>
      <c r="Z62" s="439"/>
      <c r="AA62" s="439"/>
      <c r="AB62" s="439"/>
      <c r="AC62" s="439"/>
      <c r="AD62" s="439"/>
      <c r="AE62" s="439"/>
      <c r="AF62" s="439"/>
      <c r="AG62" s="439"/>
      <c r="AH62" s="439"/>
      <c r="AI62" s="439"/>
      <c r="AJ62" s="439"/>
      <c r="AK62" s="439"/>
      <c r="AL62" s="439"/>
      <c r="AM62" s="439"/>
      <c r="AN62" s="439"/>
      <c r="AO62" s="439"/>
      <c r="AP62" s="439"/>
      <c r="AQ62" s="439"/>
      <c r="AR62" s="439"/>
      <c r="AS62" s="439"/>
      <c r="AT62" s="439"/>
      <c r="AU62" s="439"/>
      <c r="AV62" s="439"/>
      <c r="AW62" s="439"/>
      <c r="AX62" s="439"/>
      <c r="AY62" s="439"/>
      <c r="AZ62" s="439"/>
      <c r="BA62" s="439"/>
      <c r="BB62" s="439"/>
      <c r="BC62" s="439"/>
      <c r="BD62" s="439"/>
      <c r="BE62" s="439"/>
      <c r="BF62" s="439"/>
      <c r="BG62" s="439"/>
      <c r="BH62" s="439"/>
      <c r="BI62" s="439"/>
      <c r="BJ62" s="439"/>
      <c r="BK62" s="439"/>
      <c r="BL62" s="439"/>
      <c r="BM62" s="439"/>
      <c r="BN62" s="439"/>
      <c r="BO62" s="439"/>
      <c r="BP62" s="439"/>
      <c r="BQ62" s="439"/>
      <c r="BR62" s="439"/>
      <c r="BS62" s="439"/>
      <c r="BT62" s="439"/>
      <c r="BU62" s="439"/>
      <c r="BV62" s="439"/>
      <c r="BW62" s="439"/>
      <c r="BX62" s="439"/>
      <c r="BY62" s="439"/>
      <c r="BZ62" s="439"/>
      <c r="CA62" s="439"/>
      <c r="CB62" s="439"/>
      <c r="CC62" s="439"/>
      <c r="CD62" s="439"/>
      <c r="CE62" s="439"/>
      <c r="CF62" s="439"/>
      <c r="CG62" s="439"/>
      <c r="CH62" s="439"/>
      <c r="CI62" s="439"/>
      <c r="CJ62" s="439"/>
      <c r="CK62" s="439"/>
      <c r="CL62" s="439"/>
      <c r="CM62" s="439"/>
      <c r="CN62" s="439"/>
      <c r="CO62" s="439"/>
      <c r="CP62" s="439"/>
      <c r="CQ62" s="439"/>
      <c r="CR62" s="439"/>
      <c r="CS62" s="439"/>
      <c r="CT62" s="439"/>
      <c r="CU62" s="439"/>
      <c r="CV62" s="439"/>
      <c r="CW62" s="439"/>
      <c r="CX62" s="439"/>
      <c r="CY62" s="439"/>
      <c r="CZ62" s="439"/>
      <c r="DA62" s="439"/>
      <c r="DB62" s="439"/>
      <c r="DC62" s="439"/>
      <c r="DD62" s="439"/>
      <c r="DE62" s="439"/>
      <c r="DF62" s="439"/>
      <c r="DG62" s="439"/>
      <c r="DH62" s="439"/>
      <c r="DI62" s="439"/>
      <c r="DJ62" s="439"/>
      <c r="DK62" s="439"/>
      <c r="DL62" s="439"/>
      <c r="DM62" s="439"/>
      <c r="DN62" s="439"/>
      <c r="DO62" s="439"/>
      <c r="DP62" s="439"/>
      <c r="DQ62" s="439"/>
      <c r="DR62" s="439"/>
      <c r="DS62" s="439"/>
      <c r="DT62" s="439"/>
      <c r="DU62" s="439"/>
      <c r="DV62" s="439"/>
      <c r="DW62" s="439"/>
      <c r="DX62" s="439"/>
      <c r="DY62" s="439"/>
      <c r="DZ62" s="439"/>
      <c r="EA62" s="439"/>
      <c r="EB62" s="439"/>
      <c r="EC62" s="439"/>
      <c r="ED62" s="439"/>
      <c r="EE62" s="439"/>
      <c r="EF62" s="439"/>
      <c r="EG62" s="439"/>
      <c r="EH62" s="439"/>
      <c r="EI62" s="439"/>
      <c r="EJ62" s="439"/>
      <c r="EK62" s="439"/>
      <c r="EL62" s="439"/>
      <c r="EM62" s="439"/>
      <c r="EN62" s="439"/>
      <c r="EO62" s="439"/>
      <c r="EP62" s="439"/>
      <c r="EQ62" s="439"/>
      <c r="ER62" s="439"/>
      <c r="ES62" s="439"/>
      <c r="ET62" s="439"/>
      <c r="EU62" s="439"/>
      <c r="EV62" s="439"/>
      <c r="EW62" s="439"/>
      <c r="EX62" s="439"/>
      <c r="EY62" s="439"/>
      <c r="EZ62" s="439"/>
      <c r="FA62" s="439"/>
      <c r="FB62" s="439"/>
      <c r="FC62" s="439"/>
      <c r="FD62" s="439"/>
      <c r="FE62" s="439"/>
      <c r="FF62" s="439"/>
      <c r="FG62" s="439"/>
      <c r="FH62" s="439"/>
      <c r="FI62" s="439"/>
      <c r="FJ62" s="439"/>
      <c r="FK62" s="439"/>
      <c r="FL62" s="439"/>
      <c r="FM62" s="439"/>
      <c r="FN62" s="439"/>
      <c r="FO62" s="439"/>
      <c r="FP62" s="439"/>
      <c r="FQ62" s="439"/>
      <c r="FR62" s="439"/>
      <c r="FS62" s="439"/>
      <c r="FT62" s="439"/>
      <c r="FU62" s="439"/>
      <c r="FV62" s="439"/>
      <c r="FW62" s="439"/>
      <c r="FX62" s="439"/>
      <c r="FY62" s="439"/>
      <c r="FZ62" s="439"/>
      <c r="GA62" s="439"/>
      <c r="GB62" s="439"/>
      <c r="GC62" s="439"/>
      <c r="GD62" s="439"/>
      <c r="GE62" s="439"/>
      <c r="GF62" s="439"/>
      <c r="GG62" s="439"/>
      <c r="GH62" s="439"/>
      <c r="GI62" s="439"/>
      <c r="GJ62" s="439"/>
      <c r="GK62" s="439"/>
      <c r="GL62" s="439"/>
      <c r="GM62" s="439"/>
      <c r="GN62" s="439"/>
      <c r="GO62" s="439"/>
      <c r="GP62" s="439"/>
      <c r="GQ62" s="439"/>
      <c r="GR62" s="439"/>
      <c r="GS62" s="439"/>
      <c r="GT62" s="439"/>
      <c r="GU62" s="439"/>
      <c r="GV62" s="439"/>
      <c r="GW62" s="439"/>
      <c r="GX62" s="439"/>
      <c r="GY62" s="439"/>
      <c r="GZ62" s="439"/>
      <c r="HA62" s="439"/>
      <c r="HB62" s="439"/>
      <c r="HC62" s="439"/>
      <c r="HD62" s="439"/>
      <c r="HE62" s="439"/>
      <c r="HF62" s="439"/>
      <c r="HG62" s="439"/>
      <c r="HH62" s="439"/>
      <c r="HI62" s="439"/>
      <c r="HJ62" s="439"/>
      <c r="HK62" s="439"/>
      <c r="HL62" s="439"/>
      <c r="HM62" s="439"/>
      <c r="HN62" s="439"/>
      <c r="HO62" s="439"/>
      <c r="HP62" s="439"/>
      <c r="HQ62" s="439"/>
      <c r="HR62" s="439"/>
      <c r="HS62" s="439"/>
      <c r="HT62" s="439"/>
      <c r="HU62" s="439"/>
      <c r="HV62" s="439"/>
      <c r="HW62" s="439"/>
      <c r="HX62" s="439"/>
      <c r="HY62" s="439"/>
      <c r="HZ62" s="439"/>
      <c r="IA62" s="439"/>
      <c r="IB62" s="439"/>
      <c r="IC62" s="439"/>
      <c r="ID62" s="439"/>
      <c r="IE62" s="439"/>
      <c r="IF62" s="439"/>
    </row>
    <row r="63" spans="1:240" s="462" customFormat="1" ht="24" customHeight="1">
      <c r="A63" s="439"/>
      <c r="B63" s="439"/>
      <c r="C63" s="439"/>
      <c r="D63" s="439"/>
      <c r="E63" s="457"/>
      <c r="F63" s="457"/>
      <c r="G63" s="439"/>
      <c r="H63" s="439"/>
      <c r="I63" s="439"/>
      <c r="J63" s="439"/>
      <c r="K63" s="439"/>
      <c r="L63" s="439"/>
      <c r="M63" s="439"/>
      <c r="N63" s="439"/>
      <c r="O63" s="439"/>
      <c r="P63" s="439"/>
      <c r="Q63" s="439"/>
      <c r="R63" s="439"/>
      <c r="S63" s="439"/>
      <c r="T63" s="439"/>
      <c r="U63" s="439"/>
      <c r="V63" s="439"/>
      <c r="W63" s="439"/>
      <c r="X63" s="439"/>
      <c r="Y63" s="439"/>
      <c r="Z63" s="439"/>
      <c r="AA63" s="439"/>
      <c r="AB63" s="439"/>
      <c r="AC63" s="439"/>
      <c r="AD63" s="439"/>
      <c r="AE63" s="439"/>
      <c r="AF63" s="439"/>
      <c r="AG63" s="439"/>
      <c r="AH63" s="439"/>
      <c r="AI63" s="439"/>
      <c r="AJ63" s="439"/>
      <c r="AK63" s="439"/>
      <c r="AL63" s="439"/>
      <c r="AM63" s="439"/>
      <c r="AN63" s="439"/>
      <c r="AO63" s="439"/>
      <c r="AP63" s="439"/>
      <c r="AQ63" s="439"/>
      <c r="AR63" s="439"/>
      <c r="AS63" s="439"/>
      <c r="AT63" s="439"/>
      <c r="AU63" s="439"/>
      <c r="AV63" s="439"/>
      <c r="AW63" s="439"/>
      <c r="AX63" s="439"/>
      <c r="AY63" s="439"/>
      <c r="AZ63" s="439"/>
      <c r="BA63" s="439"/>
      <c r="BB63" s="439"/>
      <c r="BC63" s="439"/>
      <c r="BD63" s="439"/>
      <c r="BE63" s="439"/>
      <c r="BF63" s="439"/>
      <c r="BG63" s="439"/>
      <c r="BH63" s="439"/>
      <c r="BI63" s="439"/>
      <c r="BJ63" s="439"/>
      <c r="BK63" s="439"/>
      <c r="BL63" s="439"/>
      <c r="BM63" s="439"/>
      <c r="BN63" s="439"/>
      <c r="BO63" s="439"/>
      <c r="BP63" s="439"/>
      <c r="BQ63" s="439"/>
      <c r="BR63" s="439"/>
      <c r="BS63" s="439"/>
      <c r="BT63" s="439"/>
      <c r="BU63" s="439"/>
      <c r="BV63" s="439"/>
      <c r="BW63" s="439"/>
      <c r="BX63" s="439"/>
      <c r="BY63" s="439"/>
      <c r="BZ63" s="439"/>
      <c r="CA63" s="439"/>
      <c r="CB63" s="439"/>
      <c r="CC63" s="439"/>
      <c r="CD63" s="439"/>
      <c r="CE63" s="439"/>
      <c r="CF63" s="439"/>
      <c r="CG63" s="439"/>
      <c r="CH63" s="439"/>
      <c r="CI63" s="439"/>
      <c r="CJ63" s="439"/>
      <c r="CK63" s="439"/>
      <c r="CL63" s="439"/>
      <c r="CM63" s="439"/>
      <c r="CN63" s="439"/>
      <c r="CO63" s="439"/>
      <c r="CP63" s="439"/>
      <c r="CQ63" s="439"/>
      <c r="CR63" s="439"/>
      <c r="CS63" s="439"/>
      <c r="CT63" s="439"/>
      <c r="CU63" s="439"/>
      <c r="CV63" s="439"/>
      <c r="CW63" s="439"/>
      <c r="CX63" s="439"/>
      <c r="CY63" s="439"/>
      <c r="CZ63" s="439"/>
      <c r="DA63" s="439"/>
      <c r="DB63" s="439"/>
      <c r="DC63" s="439"/>
      <c r="DD63" s="439"/>
      <c r="DE63" s="439"/>
      <c r="DF63" s="439"/>
      <c r="DG63" s="439"/>
      <c r="DH63" s="439"/>
      <c r="DI63" s="439"/>
      <c r="DJ63" s="439"/>
      <c r="DK63" s="439"/>
      <c r="DL63" s="439"/>
      <c r="DM63" s="439"/>
      <c r="DN63" s="439"/>
      <c r="DO63" s="439"/>
      <c r="DP63" s="439"/>
      <c r="DQ63" s="439"/>
      <c r="DR63" s="439"/>
      <c r="DS63" s="439"/>
      <c r="DT63" s="439"/>
      <c r="DU63" s="439"/>
      <c r="DV63" s="439"/>
      <c r="DW63" s="439"/>
      <c r="DX63" s="439"/>
      <c r="DY63" s="439"/>
      <c r="DZ63" s="439"/>
      <c r="EA63" s="439"/>
      <c r="EB63" s="439"/>
      <c r="EC63" s="439"/>
      <c r="ED63" s="439"/>
      <c r="EE63" s="439"/>
      <c r="EF63" s="439"/>
      <c r="EG63" s="439"/>
      <c r="EH63" s="439"/>
      <c r="EI63" s="439"/>
      <c r="EJ63" s="439"/>
      <c r="EK63" s="439"/>
      <c r="EL63" s="439"/>
      <c r="EM63" s="439"/>
      <c r="EN63" s="439"/>
      <c r="EO63" s="439"/>
      <c r="EP63" s="439"/>
      <c r="EQ63" s="439"/>
      <c r="ER63" s="439"/>
      <c r="ES63" s="439"/>
      <c r="ET63" s="439"/>
      <c r="EU63" s="439"/>
      <c r="EV63" s="439"/>
      <c r="EW63" s="439"/>
      <c r="EX63" s="439"/>
      <c r="EY63" s="439"/>
      <c r="EZ63" s="439"/>
      <c r="FA63" s="439"/>
      <c r="FB63" s="439"/>
      <c r="FC63" s="439"/>
      <c r="FD63" s="439"/>
      <c r="FE63" s="439"/>
      <c r="FF63" s="439"/>
      <c r="FG63" s="439"/>
      <c r="FH63" s="439"/>
      <c r="FI63" s="439"/>
      <c r="FJ63" s="439"/>
      <c r="FK63" s="439"/>
      <c r="FL63" s="439"/>
      <c r="FM63" s="439"/>
      <c r="FN63" s="439"/>
      <c r="FO63" s="439"/>
      <c r="FP63" s="439"/>
      <c r="FQ63" s="439"/>
      <c r="FR63" s="439"/>
      <c r="FS63" s="439"/>
      <c r="FT63" s="439"/>
      <c r="FU63" s="439"/>
      <c r="FV63" s="439"/>
      <c r="FW63" s="439"/>
      <c r="FX63" s="439"/>
      <c r="FY63" s="439"/>
      <c r="FZ63" s="439"/>
      <c r="GA63" s="439"/>
      <c r="GB63" s="439"/>
      <c r="GC63" s="439"/>
      <c r="GD63" s="439"/>
      <c r="GE63" s="439"/>
      <c r="GF63" s="439"/>
      <c r="GG63" s="439"/>
      <c r="GH63" s="439"/>
      <c r="GI63" s="439"/>
      <c r="GJ63" s="439"/>
      <c r="GK63" s="439"/>
      <c r="GL63" s="439"/>
      <c r="GM63" s="439"/>
      <c r="GN63" s="439"/>
      <c r="GO63" s="439"/>
      <c r="GP63" s="439"/>
      <c r="GQ63" s="439"/>
      <c r="GR63" s="439"/>
      <c r="GS63" s="439"/>
      <c r="GT63" s="439"/>
      <c r="GU63" s="439"/>
      <c r="GV63" s="439"/>
      <c r="GW63" s="439"/>
      <c r="GX63" s="439"/>
      <c r="GY63" s="439"/>
      <c r="GZ63" s="439"/>
      <c r="HA63" s="439"/>
      <c r="HB63" s="439"/>
      <c r="HC63" s="439"/>
      <c r="HD63" s="439"/>
      <c r="HE63" s="439"/>
      <c r="HF63" s="439"/>
      <c r="HG63" s="439"/>
      <c r="HH63" s="439"/>
      <c r="HI63" s="439"/>
      <c r="HJ63" s="439"/>
      <c r="HK63" s="439"/>
      <c r="HL63" s="439"/>
      <c r="HM63" s="439"/>
      <c r="HN63" s="439"/>
      <c r="HO63" s="439"/>
      <c r="HP63" s="439"/>
      <c r="HQ63" s="439"/>
      <c r="HR63" s="439"/>
      <c r="HS63" s="439"/>
      <c r="HT63" s="439"/>
      <c r="HU63" s="439"/>
      <c r="HV63" s="439"/>
      <c r="HW63" s="439"/>
      <c r="HX63" s="439"/>
      <c r="HY63" s="439"/>
      <c r="HZ63" s="439"/>
      <c r="IA63" s="439"/>
      <c r="IB63" s="439"/>
      <c r="IC63" s="439"/>
      <c r="ID63" s="439"/>
      <c r="IE63" s="439"/>
      <c r="IF63" s="439"/>
    </row>
    <row r="64" spans="1:240" s="462" customFormat="1" ht="24" customHeight="1">
      <c r="A64" s="439"/>
      <c r="B64" s="439"/>
      <c r="C64" s="439"/>
      <c r="D64" s="439"/>
      <c r="E64" s="457"/>
      <c r="F64" s="457"/>
      <c r="G64" s="439"/>
      <c r="H64" s="439"/>
      <c r="I64" s="439"/>
      <c r="J64" s="439"/>
      <c r="K64" s="439"/>
      <c r="L64" s="439"/>
      <c r="M64" s="439"/>
      <c r="N64" s="439"/>
      <c r="O64" s="439"/>
      <c r="P64" s="439"/>
      <c r="Q64" s="439"/>
      <c r="R64" s="439"/>
      <c r="S64" s="439"/>
      <c r="T64" s="439"/>
      <c r="U64" s="439"/>
      <c r="V64" s="439"/>
      <c r="W64" s="439"/>
      <c r="X64" s="439"/>
      <c r="Y64" s="439"/>
      <c r="Z64" s="439"/>
      <c r="AA64" s="439"/>
      <c r="AB64" s="439"/>
      <c r="AC64" s="439"/>
      <c r="AD64" s="439"/>
      <c r="AE64" s="439"/>
      <c r="AF64" s="439"/>
      <c r="AG64" s="439"/>
      <c r="AH64" s="439"/>
      <c r="AI64" s="439"/>
      <c r="AJ64" s="439"/>
      <c r="AK64" s="439"/>
      <c r="AL64" s="439"/>
      <c r="AM64" s="439"/>
      <c r="AN64" s="439"/>
      <c r="AO64" s="439"/>
      <c r="AP64" s="439"/>
      <c r="AQ64" s="439"/>
      <c r="AR64" s="439"/>
      <c r="AS64" s="439"/>
      <c r="AT64" s="439"/>
      <c r="AU64" s="439"/>
      <c r="AV64" s="439"/>
      <c r="AW64" s="439"/>
      <c r="AX64" s="439"/>
      <c r="AY64" s="439"/>
      <c r="AZ64" s="439"/>
      <c r="BA64" s="439"/>
      <c r="BB64" s="439"/>
      <c r="BC64" s="439"/>
      <c r="BD64" s="439"/>
      <c r="BE64" s="439"/>
      <c r="BF64" s="439"/>
      <c r="BG64" s="439"/>
      <c r="BH64" s="439"/>
      <c r="BI64" s="439"/>
      <c r="BJ64" s="439"/>
      <c r="BK64" s="439"/>
      <c r="BL64" s="439"/>
      <c r="BM64" s="439"/>
      <c r="BN64" s="439"/>
      <c r="BO64" s="439"/>
      <c r="BP64" s="439"/>
      <c r="BQ64" s="439"/>
      <c r="BR64" s="439"/>
      <c r="BS64" s="439"/>
      <c r="BT64" s="439"/>
      <c r="BU64" s="439"/>
      <c r="BV64" s="439"/>
      <c r="BW64" s="439"/>
      <c r="BX64" s="439"/>
      <c r="BY64" s="439"/>
      <c r="BZ64" s="439"/>
      <c r="CA64" s="439"/>
      <c r="CB64" s="439"/>
      <c r="CC64" s="439"/>
      <c r="CD64" s="439"/>
      <c r="CE64" s="439"/>
      <c r="CF64" s="439"/>
      <c r="CG64" s="439"/>
      <c r="CH64" s="439"/>
      <c r="CI64" s="439"/>
      <c r="CJ64" s="439"/>
      <c r="CK64" s="439"/>
      <c r="CL64" s="439"/>
      <c r="CM64" s="439"/>
      <c r="CN64" s="439"/>
      <c r="CO64" s="439"/>
      <c r="CP64" s="439"/>
      <c r="CQ64" s="439"/>
      <c r="CR64" s="439"/>
      <c r="CS64" s="439"/>
      <c r="CT64" s="439"/>
      <c r="CU64" s="439"/>
      <c r="CV64" s="439"/>
      <c r="CW64" s="439"/>
      <c r="CX64" s="439"/>
      <c r="CY64" s="439"/>
      <c r="CZ64" s="439"/>
      <c r="DA64" s="439"/>
      <c r="DB64" s="439"/>
      <c r="DC64" s="439"/>
      <c r="DD64" s="439"/>
      <c r="DE64" s="439"/>
      <c r="DF64" s="439"/>
      <c r="DG64" s="439"/>
      <c r="DH64" s="439"/>
      <c r="DI64" s="439"/>
      <c r="DJ64" s="439"/>
      <c r="DK64" s="439"/>
      <c r="DL64" s="439"/>
      <c r="DM64" s="439"/>
      <c r="DN64" s="439"/>
      <c r="DO64" s="439"/>
      <c r="DP64" s="439"/>
      <c r="DQ64" s="439"/>
      <c r="DR64" s="439"/>
      <c r="DS64" s="439"/>
      <c r="DT64" s="439"/>
      <c r="DU64" s="439"/>
      <c r="DV64" s="439"/>
      <c r="DW64" s="439"/>
      <c r="DX64" s="439"/>
      <c r="DY64" s="439"/>
      <c r="DZ64" s="439"/>
      <c r="EA64" s="439"/>
      <c r="EB64" s="439"/>
      <c r="EC64" s="439"/>
      <c r="ED64" s="439"/>
      <c r="EE64" s="439"/>
      <c r="EF64" s="439"/>
      <c r="EG64" s="439"/>
      <c r="EH64" s="439"/>
      <c r="EI64" s="439"/>
      <c r="EJ64" s="439"/>
      <c r="EK64" s="439"/>
      <c r="EL64" s="439"/>
      <c r="EM64" s="439"/>
      <c r="EN64" s="439"/>
      <c r="EO64" s="439"/>
      <c r="EP64" s="439"/>
      <c r="EQ64" s="439"/>
      <c r="ER64" s="439"/>
      <c r="ES64" s="439"/>
      <c r="ET64" s="439"/>
      <c r="EU64" s="439"/>
      <c r="EV64" s="439"/>
      <c r="EW64" s="439"/>
      <c r="EX64" s="439"/>
      <c r="EY64" s="439"/>
      <c r="EZ64" s="439"/>
      <c r="FA64" s="439"/>
      <c r="FB64" s="439"/>
      <c r="FC64" s="439"/>
      <c r="FD64" s="439"/>
      <c r="FE64" s="439"/>
      <c r="FF64" s="439"/>
      <c r="FG64" s="439"/>
      <c r="FH64" s="439"/>
      <c r="FI64" s="439"/>
      <c r="FJ64" s="439"/>
      <c r="FK64" s="439"/>
      <c r="FL64" s="439"/>
      <c r="FM64" s="439"/>
      <c r="FN64" s="439"/>
      <c r="FO64" s="439"/>
      <c r="FP64" s="439"/>
      <c r="FQ64" s="439"/>
      <c r="FR64" s="439"/>
      <c r="FS64" s="439"/>
      <c r="FT64" s="439"/>
      <c r="FU64" s="439"/>
      <c r="FV64" s="439"/>
      <c r="FW64" s="439"/>
      <c r="FX64" s="439"/>
      <c r="FY64" s="439"/>
      <c r="FZ64" s="439"/>
      <c r="GA64" s="439"/>
      <c r="GB64" s="439"/>
      <c r="GC64" s="439"/>
      <c r="GD64" s="439"/>
      <c r="GE64" s="439"/>
      <c r="GF64" s="439"/>
      <c r="GG64" s="439"/>
      <c r="GH64" s="439"/>
      <c r="GI64" s="439"/>
      <c r="GJ64" s="439"/>
      <c r="GK64" s="439"/>
      <c r="GL64" s="439"/>
      <c r="GM64" s="439"/>
      <c r="GN64" s="439"/>
      <c r="GO64" s="439"/>
      <c r="GP64" s="439"/>
      <c r="GQ64" s="439"/>
      <c r="GR64" s="439"/>
      <c r="GS64" s="439"/>
      <c r="GT64" s="439"/>
      <c r="GU64" s="439"/>
      <c r="GV64" s="439"/>
      <c r="GW64" s="439"/>
      <c r="GX64" s="439"/>
      <c r="GY64" s="439"/>
      <c r="GZ64" s="439"/>
      <c r="HA64" s="439"/>
      <c r="HB64" s="439"/>
      <c r="HC64" s="439"/>
      <c r="HD64" s="439"/>
      <c r="HE64" s="439"/>
      <c r="HF64" s="439"/>
      <c r="HG64" s="439"/>
      <c r="HH64" s="439"/>
      <c r="HI64" s="439"/>
      <c r="HJ64" s="439"/>
      <c r="HK64" s="439"/>
      <c r="HL64" s="439"/>
      <c r="HM64" s="439"/>
      <c r="HN64" s="439"/>
      <c r="HO64" s="439"/>
      <c r="HP64" s="439"/>
      <c r="HQ64" s="439"/>
      <c r="HR64" s="439"/>
      <c r="HS64" s="439"/>
      <c r="HT64" s="439"/>
      <c r="HU64" s="439"/>
      <c r="HV64" s="439"/>
      <c r="HW64" s="439"/>
      <c r="HX64" s="439"/>
      <c r="HY64" s="439"/>
      <c r="HZ64" s="439"/>
      <c r="IA64" s="439"/>
      <c r="IB64" s="439"/>
      <c r="IC64" s="439"/>
      <c r="ID64" s="439"/>
      <c r="IE64" s="439"/>
      <c r="IF64" s="439"/>
    </row>
    <row r="65" spans="1:240" s="462" customFormat="1" ht="24" customHeight="1">
      <c r="A65" s="439"/>
      <c r="B65" s="439"/>
      <c r="C65" s="439"/>
      <c r="D65" s="439"/>
      <c r="E65" s="457"/>
      <c r="F65" s="457"/>
      <c r="G65" s="439"/>
      <c r="H65" s="439"/>
      <c r="I65" s="439"/>
      <c r="J65" s="439"/>
      <c r="K65" s="439"/>
      <c r="L65" s="439"/>
      <c r="M65" s="439"/>
      <c r="N65" s="439"/>
      <c r="O65" s="439"/>
      <c r="P65" s="439"/>
      <c r="Q65" s="439"/>
      <c r="R65" s="439"/>
      <c r="S65" s="439"/>
      <c r="T65" s="439"/>
      <c r="U65" s="439"/>
      <c r="V65" s="439"/>
      <c r="W65" s="439"/>
      <c r="X65" s="439"/>
      <c r="Y65" s="439"/>
      <c r="Z65" s="439"/>
      <c r="AA65" s="439"/>
      <c r="AB65" s="439"/>
      <c r="AC65" s="439"/>
      <c r="AD65" s="439"/>
      <c r="AE65" s="439"/>
      <c r="AF65" s="439"/>
      <c r="AG65" s="439"/>
      <c r="AH65" s="439"/>
      <c r="AI65" s="439"/>
      <c r="AJ65" s="439"/>
      <c r="AK65" s="439"/>
      <c r="AL65" s="439"/>
      <c r="AM65" s="439"/>
      <c r="AN65" s="439"/>
      <c r="AO65" s="439"/>
      <c r="AP65" s="439"/>
      <c r="AQ65" s="439"/>
      <c r="AR65" s="439"/>
      <c r="AS65" s="439"/>
      <c r="AT65" s="439"/>
      <c r="AU65" s="439"/>
      <c r="AV65" s="439"/>
      <c r="AW65" s="439"/>
      <c r="AX65" s="439"/>
      <c r="AY65" s="439"/>
      <c r="AZ65" s="439"/>
      <c r="BA65" s="439"/>
      <c r="BB65" s="439"/>
      <c r="BC65" s="439"/>
      <c r="BD65" s="439"/>
      <c r="BE65" s="439"/>
      <c r="BF65" s="439"/>
      <c r="BG65" s="439"/>
      <c r="BH65" s="439"/>
      <c r="BI65" s="439"/>
      <c r="BJ65" s="439"/>
      <c r="BK65" s="439"/>
      <c r="BL65" s="439"/>
      <c r="BM65" s="439"/>
      <c r="BN65" s="439"/>
      <c r="BO65" s="439"/>
      <c r="BP65" s="439"/>
      <c r="BQ65" s="439"/>
      <c r="BR65" s="439"/>
      <c r="BS65" s="439"/>
      <c r="BT65" s="439"/>
      <c r="BU65" s="439"/>
      <c r="BV65" s="439"/>
      <c r="BW65" s="439"/>
      <c r="BX65" s="439"/>
      <c r="BY65" s="439"/>
      <c r="BZ65" s="439"/>
      <c r="CA65" s="439"/>
      <c r="CB65" s="439"/>
      <c r="CC65" s="439"/>
      <c r="CD65" s="439"/>
      <c r="CE65" s="439"/>
      <c r="CF65" s="439"/>
      <c r="CG65" s="439"/>
      <c r="CH65" s="439"/>
      <c r="CI65" s="439"/>
      <c r="CJ65" s="439"/>
      <c r="CK65" s="439"/>
      <c r="CL65" s="439"/>
      <c r="CM65" s="439"/>
      <c r="CN65" s="439"/>
      <c r="CO65" s="439"/>
      <c r="CP65" s="439"/>
      <c r="CQ65" s="439"/>
      <c r="CR65" s="439"/>
      <c r="CS65" s="439"/>
      <c r="CT65" s="439"/>
      <c r="CU65" s="439"/>
      <c r="CV65" s="439"/>
      <c r="CW65" s="439"/>
      <c r="CX65" s="439"/>
      <c r="CY65" s="439"/>
      <c r="CZ65" s="439"/>
      <c r="DA65" s="439"/>
      <c r="DB65" s="439"/>
      <c r="DC65" s="439"/>
      <c r="DD65" s="439"/>
      <c r="DE65" s="439"/>
      <c r="DF65" s="439"/>
      <c r="DG65" s="439"/>
      <c r="DH65" s="439"/>
      <c r="DI65" s="439"/>
      <c r="DJ65" s="439"/>
      <c r="DK65" s="439"/>
      <c r="DL65" s="439"/>
      <c r="DM65" s="439"/>
      <c r="DN65" s="439"/>
      <c r="DO65" s="439"/>
      <c r="DP65" s="439"/>
      <c r="DQ65" s="439"/>
      <c r="DR65" s="439"/>
      <c r="DS65" s="439"/>
      <c r="DT65" s="439"/>
      <c r="DU65" s="439"/>
      <c r="DV65" s="439"/>
      <c r="DW65" s="439"/>
      <c r="DX65" s="439"/>
      <c r="DY65" s="439"/>
      <c r="DZ65" s="439"/>
      <c r="EA65" s="439"/>
      <c r="EB65" s="439"/>
      <c r="EC65" s="439"/>
      <c r="ED65" s="439"/>
      <c r="EE65" s="439"/>
      <c r="EF65" s="439"/>
      <c r="EG65" s="439"/>
      <c r="EH65" s="439"/>
      <c r="EI65" s="439"/>
      <c r="EJ65" s="439"/>
      <c r="EK65" s="439"/>
      <c r="EL65" s="439"/>
      <c r="EM65" s="439"/>
      <c r="EN65" s="439"/>
      <c r="EO65" s="439"/>
      <c r="EP65" s="439"/>
      <c r="EQ65" s="439"/>
      <c r="ER65" s="439"/>
      <c r="ES65" s="439"/>
      <c r="ET65" s="439"/>
      <c r="EU65" s="439"/>
      <c r="EV65" s="439"/>
      <c r="EW65" s="439"/>
      <c r="EX65" s="439"/>
      <c r="EY65" s="439"/>
      <c r="EZ65" s="439"/>
      <c r="FA65" s="439"/>
      <c r="FB65" s="439"/>
      <c r="FC65" s="439"/>
      <c r="FD65" s="439"/>
      <c r="FE65" s="439"/>
      <c r="FF65" s="439"/>
      <c r="FG65" s="439"/>
      <c r="FH65" s="439"/>
      <c r="FI65" s="439"/>
      <c r="FJ65" s="439"/>
      <c r="FK65" s="439"/>
      <c r="FL65" s="439"/>
      <c r="FM65" s="439"/>
      <c r="FN65" s="439"/>
      <c r="FO65" s="439"/>
      <c r="FP65" s="439"/>
      <c r="FQ65" s="439"/>
      <c r="FR65" s="439"/>
      <c r="FS65" s="439"/>
      <c r="FT65" s="439"/>
      <c r="FU65" s="439"/>
      <c r="FV65" s="439"/>
      <c r="FW65" s="439"/>
      <c r="FX65" s="439"/>
      <c r="FY65" s="439"/>
      <c r="FZ65" s="439"/>
      <c r="GA65" s="439"/>
      <c r="GB65" s="439"/>
      <c r="GC65" s="439"/>
      <c r="GD65" s="439"/>
      <c r="GE65" s="439"/>
      <c r="GF65" s="439"/>
      <c r="GG65" s="439"/>
      <c r="GH65" s="439"/>
      <c r="GI65" s="439"/>
      <c r="GJ65" s="439"/>
      <c r="GK65" s="439"/>
      <c r="GL65" s="439"/>
      <c r="GM65" s="439"/>
      <c r="GN65" s="439"/>
      <c r="GO65" s="439"/>
      <c r="GP65" s="439"/>
      <c r="GQ65" s="439"/>
      <c r="GR65" s="439"/>
      <c r="GS65" s="439"/>
      <c r="GT65" s="439"/>
      <c r="GU65" s="439"/>
      <c r="GV65" s="439"/>
      <c r="GW65" s="439"/>
      <c r="GX65" s="439"/>
      <c r="GY65" s="439"/>
      <c r="GZ65" s="439"/>
      <c r="HA65" s="439"/>
      <c r="HB65" s="439"/>
      <c r="HC65" s="439"/>
      <c r="HD65" s="439"/>
      <c r="HE65" s="439"/>
      <c r="HF65" s="439"/>
      <c r="HG65" s="439"/>
      <c r="HH65" s="439"/>
      <c r="HI65" s="439"/>
      <c r="HJ65" s="439"/>
      <c r="HK65" s="439"/>
      <c r="HL65" s="439"/>
      <c r="HM65" s="439"/>
      <c r="HN65" s="439"/>
      <c r="HO65" s="439"/>
      <c r="HP65" s="439"/>
      <c r="HQ65" s="439"/>
      <c r="HR65" s="439"/>
      <c r="HS65" s="439"/>
      <c r="HT65" s="439"/>
      <c r="HU65" s="439"/>
      <c r="HV65" s="439"/>
      <c r="HW65" s="439"/>
      <c r="HX65" s="439"/>
      <c r="HY65" s="439"/>
      <c r="HZ65" s="439"/>
      <c r="IA65" s="439"/>
      <c r="IB65" s="439"/>
      <c r="IC65" s="439"/>
      <c r="ID65" s="439"/>
      <c r="IE65" s="439"/>
      <c r="IF65" s="439"/>
    </row>
    <row r="66" spans="1:240" s="462" customFormat="1" ht="24" customHeight="1">
      <c r="A66" s="439"/>
      <c r="B66" s="439"/>
      <c r="C66" s="439"/>
      <c r="D66" s="439"/>
      <c r="E66" s="457"/>
      <c r="F66" s="457"/>
      <c r="G66" s="439"/>
      <c r="H66" s="439"/>
      <c r="I66" s="439"/>
      <c r="J66" s="439"/>
      <c r="K66" s="439"/>
      <c r="L66" s="439"/>
      <c r="M66" s="439"/>
      <c r="N66" s="439"/>
      <c r="O66" s="439"/>
      <c r="P66" s="439"/>
      <c r="Q66" s="439"/>
      <c r="R66" s="439"/>
      <c r="S66" s="439"/>
      <c r="T66" s="439"/>
      <c r="U66" s="439"/>
      <c r="V66" s="439"/>
      <c r="W66" s="439"/>
      <c r="X66" s="439"/>
      <c r="Y66" s="439"/>
      <c r="Z66" s="439"/>
      <c r="AA66" s="439"/>
      <c r="AB66" s="439"/>
      <c r="AC66" s="439"/>
      <c r="AD66" s="439"/>
      <c r="AE66" s="439"/>
      <c r="AF66" s="439"/>
      <c r="AG66" s="439"/>
      <c r="AH66" s="439"/>
      <c r="AI66" s="439"/>
      <c r="AJ66" s="439"/>
      <c r="AK66" s="439"/>
      <c r="AL66" s="439"/>
      <c r="AM66" s="439"/>
      <c r="AN66" s="439"/>
      <c r="AO66" s="439"/>
      <c r="AP66" s="439"/>
      <c r="AQ66" s="439"/>
      <c r="AR66" s="439"/>
      <c r="AS66" s="439"/>
      <c r="AT66" s="439"/>
      <c r="AU66" s="439"/>
      <c r="AV66" s="439"/>
      <c r="AW66" s="439"/>
      <c r="AX66" s="439"/>
      <c r="AY66" s="439"/>
      <c r="AZ66" s="439"/>
      <c r="BA66" s="439"/>
      <c r="BB66" s="439"/>
      <c r="BC66" s="439"/>
      <c r="BD66" s="439"/>
      <c r="BE66" s="439"/>
      <c r="BF66" s="439"/>
      <c r="BG66" s="439"/>
      <c r="BH66" s="439"/>
      <c r="BI66" s="439"/>
      <c r="BJ66" s="439"/>
      <c r="BK66" s="439"/>
      <c r="BL66" s="439"/>
      <c r="BM66" s="439"/>
      <c r="BN66" s="439"/>
      <c r="BO66" s="439"/>
      <c r="BP66" s="439"/>
      <c r="BQ66" s="439"/>
      <c r="BR66" s="439"/>
      <c r="BS66" s="439"/>
      <c r="BT66" s="439"/>
      <c r="BU66" s="439"/>
      <c r="BV66" s="439"/>
      <c r="BW66" s="439"/>
      <c r="BX66" s="439"/>
      <c r="BY66" s="439"/>
      <c r="BZ66" s="439"/>
      <c r="CA66" s="439"/>
      <c r="CB66" s="439"/>
      <c r="CC66" s="439"/>
      <c r="CD66" s="439"/>
      <c r="CE66" s="439"/>
      <c r="CF66" s="439"/>
      <c r="CG66" s="439"/>
      <c r="CH66" s="439"/>
      <c r="CI66" s="439"/>
      <c r="CJ66" s="439"/>
      <c r="CK66" s="439"/>
      <c r="CL66" s="439"/>
      <c r="CM66" s="439"/>
      <c r="CN66" s="439"/>
      <c r="CO66" s="439"/>
      <c r="CP66" s="439"/>
      <c r="CQ66" s="439"/>
      <c r="CR66" s="439"/>
      <c r="CS66" s="439"/>
      <c r="CT66" s="439"/>
      <c r="CU66" s="439"/>
      <c r="CV66" s="439"/>
      <c r="CW66" s="439"/>
      <c r="CX66" s="439"/>
      <c r="CY66" s="439"/>
      <c r="CZ66" s="439"/>
      <c r="DA66" s="439"/>
      <c r="DB66" s="439"/>
      <c r="DC66" s="439"/>
      <c r="DD66" s="439"/>
      <c r="DE66" s="439"/>
      <c r="DF66" s="439"/>
      <c r="DG66" s="439"/>
      <c r="DH66" s="439"/>
      <c r="DI66" s="439"/>
      <c r="DJ66" s="439"/>
      <c r="DK66" s="439"/>
      <c r="DL66" s="439"/>
      <c r="DM66" s="439"/>
      <c r="DN66" s="439"/>
      <c r="DO66" s="439"/>
      <c r="DP66" s="439"/>
      <c r="DQ66" s="439"/>
      <c r="DR66" s="439"/>
      <c r="DS66" s="439"/>
      <c r="DT66" s="439"/>
      <c r="DU66" s="439"/>
      <c r="DV66" s="439"/>
      <c r="DW66" s="439"/>
      <c r="DX66" s="439"/>
      <c r="DY66" s="439"/>
      <c r="DZ66" s="439"/>
      <c r="EA66" s="439"/>
      <c r="EB66" s="439"/>
      <c r="EC66" s="439"/>
      <c r="ED66" s="439"/>
      <c r="EE66" s="439"/>
      <c r="EF66" s="439"/>
      <c r="EG66" s="439"/>
      <c r="EH66" s="439"/>
      <c r="EI66" s="439"/>
      <c r="EJ66" s="439"/>
      <c r="EK66" s="439"/>
      <c r="EL66" s="439"/>
      <c r="EM66" s="439"/>
      <c r="EN66" s="439"/>
      <c r="EO66" s="439"/>
      <c r="EP66" s="439"/>
      <c r="EQ66" s="439"/>
      <c r="ER66" s="439"/>
      <c r="ES66" s="439"/>
      <c r="ET66" s="439"/>
      <c r="EU66" s="439"/>
      <c r="EV66" s="439"/>
      <c r="EW66" s="439"/>
      <c r="EX66" s="439"/>
      <c r="EY66" s="439"/>
      <c r="EZ66" s="439"/>
      <c r="FA66" s="439"/>
      <c r="FB66" s="439"/>
      <c r="FC66" s="439"/>
      <c r="FD66" s="439"/>
      <c r="FE66" s="439"/>
      <c r="FF66" s="439"/>
      <c r="FG66" s="439"/>
      <c r="FH66" s="439"/>
      <c r="FI66" s="439"/>
      <c r="FJ66" s="439"/>
      <c r="FK66" s="439"/>
      <c r="FL66" s="439"/>
      <c r="FM66" s="439"/>
      <c r="FN66" s="439"/>
      <c r="FO66" s="439"/>
      <c r="FP66" s="439"/>
      <c r="FQ66" s="439"/>
      <c r="FR66" s="439"/>
      <c r="FS66" s="439"/>
      <c r="FT66" s="439"/>
      <c r="FU66" s="439"/>
      <c r="FV66" s="439"/>
      <c r="FW66" s="439"/>
      <c r="FX66" s="439"/>
      <c r="FY66" s="439"/>
      <c r="FZ66" s="439"/>
      <c r="GA66" s="439"/>
      <c r="GB66" s="439"/>
      <c r="GC66" s="439"/>
      <c r="GD66" s="439"/>
      <c r="GE66" s="439"/>
      <c r="GF66" s="439"/>
      <c r="GG66" s="439"/>
      <c r="GH66" s="439"/>
      <c r="GI66" s="439"/>
      <c r="GJ66" s="439"/>
      <c r="GK66" s="439"/>
      <c r="GL66" s="439"/>
      <c r="GM66" s="439"/>
      <c r="GN66" s="439"/>
      <c r="GO66" s="439"/>
      <c r="GP66" s="439"/>
      <c r="GQ66" s="439"/>
      <c r="GR66" s="439"/>
      <c r="GS66" s="439"/>
      <c r="GT66" s="439"/>
      <c r="GU66" s="439"/>
      <c r="GV66" s="439"/>
      <c r="GW66" s="439"/>
      <c r="GX66" s="439"/>
      <c r="GY66" s="439"/>
      <c r="GZ66" s="439"/>
      <c r="HA66" s="439"/>
      <c r="HB66" s="439"/>
      <c r="HC66" s="439"/>
      <c r="HD66" s="439"/>
      <c r="HE66" s="439"/>
      <c r="HF66" s="439"/>
      <c r="HG66" s="439"/>
      <c r="HH66" s="439"/>
      <c r="HI66" s="439"/>
      <c r="HJ66" s="439"/>
      <c r="HK66" s="439"/>
      <c r="HL66" s="439"/>
      <c r="HM66" s="439"/>
      <c r="HN66" s="439"/>
      <c r="HO66" s="439"/>
      <c r="HP66" s="439"/>
      <c r="HQ66" s="439"/>
      <c r="HR66" s="439"/>
      <c r="HS66" s="439"/>
      <c r="HT66" s="439"/>
      <c r="HU66" s="439"/>
      <c r="HV66" s="439"/>
      <c r="HW66" s="439"/>
      <c r="HX66" s="439"/>
      <c r="HY66" s="439"/>
      <c r="HZ66" s="439"/>
      <c r="IA66" s="439"/>
      <c r="IB66" s="439"/>
      <c r="IC66" s="439"/>
      <c r="ID66" s="439"/>
      <c r="IE66" s="439"/>
      <c r="IF66" s="439"/>
    </row>
    <row r="67" spans="1:240" s="462" customFormat="1" ht="24" customHeight="1">
      <c r="A67" s="439"/>
      <c r="B67" s="439"/>
      <c r="C67" s="439"/>
      <c r="D67" s="439"/>
      <c r="E67" s="457"/>
      <c r="F67" s="457"/>
      <c r="G67" s="439"/>
      <c r="H67" s="439"/>
      <c r="I67" s="439"/>
      <c r="J67" s="439"/>
      <c r="K67" s="439"/>
      <c r="L67" s="439"/>
      <c r="M67" s="439"/>
      <c r="N67" s="439"/>
      <c r="O67" s="439"/>
      <c r="P67" s="439"/>
      <c r="Q67" s="439"/>
      <c r="R67" s="439"/>
      <c r="S67" s="439"/>
      <c r="T67" s="439"/>
      <c r="U67" s="439"/>
      <c r="V67" s="439"/>
      <c r="W67" s="439"/>
      <c r="X67" s="439"/>
      <c r="Y67" s="439"/>
      <c r="Z67" s="439"/>
      <c r="AA67" s="439"/>
      <c r="AB67" s="439"/>
      <c r="AC67" s="439"/>
      <c r="AD67" s="439"/>
      <c r="AE67" s="439"/>
      <c r="AF67" s="439"/>
      <c r="AG67" s="439"/>
      <c r="AH67" s="439"/>
      <c r="AI67" s="439"/>
      <c r="AJ67" s="439"/>
      <c r="AK67" s="439"/>
      <c r="AL67" s="439"/>
      <c r="AM67" s="439"/>
      <c r="AN67" s="439"/>
      <c r="AO67" s="439"/>
      <c r="AP67" s="439"/>
      <c r="AQ67" s="439"/>
      <c r="AR67" s="439"/>
      <c r="AS67" s="439"/>
      <c r="AT67" s="439"/>
      <c r="AU67" s="439"/>
      <c r="AV67" s="439"/>
      <c r="AW67" s="439"/>
      <c r="AX67" s="439"/>
      <c r="AY67" s="439"/>
      <c r="AZ67" s="439"/>
      <c r="BA67" s="439"/>
      <c r="BB67" s="439"/>
      <c r="BC67" s="439"/>
      <c r="BD67" s="439"/>
      <c r="BE67" s="439"/>
      <c r="BF67" s="439"/>
      <c r="BG67" s="439"/>
      <c r="BH67" s="439"/>
      <c r="BI67" s="439"/>
      <c r="BJ67" s="439"/>
      <c r="BK67" s="439"/>
      <c r="BL67" s="439"/>
      <c r="BM67" s="439"/>
      <c r="BN67" s="439"/>
      <c r="BO67" s="439"/>
      <c r="BP67" s="439"/>
      <c r="BQ67" s="439"/>
      <c r="BR67" s="439"/>
      <c r="BS67" s="439"/>
      <c r="BT67" s="439"/>
      <c r="BU67" s="439"/>
      <c r="BV67" s="439"/>
      <c r="BW67" s="439"/>
      <c r="BX67" s="439"/>
      <c r="BY67" s="439"/>
      <c r="BZ67" s="439"/>
      <c r="CA67" s="439"/>
      <c r="CB67" s="439"/>
      <c r="CC67" s="439"/>
      <c r="CD67" s="439"/>
      <c r="CE67" s="439"/>
      <c r="CF67" s="439"/>
      <c r="CG67" s="439"/>
      <c r="CH67" s="439"/>
      <c r="CI67" s="439"/>
      <c r="CJ67" s="439"/>
      <c r="CK67" s="439"/>
      <c r="CL67" s="439"/>
      <c r="CM67" s="439"/>
      <c r="CN67" s="439"/>
      <c r="CO67" s="439"/>
      <c r="CP67" s="439"/>
      <c r="CQ67" s="439"/>
      <c r="CR67" s="439"/>
      <c r="CS67" s="439"/>
      <c r="CT67" s="439"/>
      <c r="CU67" s="439"/>
      <c r="CV67" s="439"/>
      <c r="CW67" s="439"/>
      <c r="CX67" s="439"/>
      <c r="CY67" s="439"/>
      <c r="CZ67" s="439"/>
      <c r="DA67" s="439"/>
      <c r="DB67" s="439"/>
      <c r="DC67" s="439"/>
      <c r="DD67" s="439"/>
      <c r="DE67" s="439"/>
      <c r="DF67" s="439"/>
      <c r="DG67" s="439"/>
      <c r="DH67" s="439"/>
      <c r="DI67" s="439"/>
      <c r="DJ67" s="439"/>
      <c r="DK67" s="439"/>
      <c r="DL67" s="439"/>
      <c r="DM67" s="439"/>
      <c r="DN67" s="439"/>
      <c r="DO67" s="439"/>
      <c r="DP67" s="439"/>
      <c r="DQ67" s="439"/>
      <c r="DR67" s="439"/>
      <c r="DS67" s="439"/>
      <c r="DT67" s="439"/>
      <c r="DU67" s="439"/>
      <c r="DV67" s="439"/>
      <c r="DW67" s="439"/>
      <c r="DX67" s="439"/>
      <c r="DY67" s="439"/>
      <c r="DZ67" s="439"/>
      <c r="EA67" s="439"/>
      <c r="EB67" s="439"/>
      <c r="EC67" s="439"/>
      <c r="ED67" s="439"/>
      <c r="EE67" s="439"/>
      <c r="EF67" s="439"/>
      <c r="EG67" s="439"/>
      <c r="EH67" s="439"/>
      <c r="EI67" s="439"/>
      <c r="EJ67" s="439"/>
      <c r="EK67" s="439"/>
      <c r="EL67" s="439"/>
      <c r="EM67" s="439"/>
      <c r="EN67" s="439"/>
      <c r="EO67" s="439"/>
      <c r="EP67" s="439"/>
      <c r="EQ67" s="439"/>
      <c r="ER67" s="439"/>
      <c r="ES67" s="439"/>
      <c r="ET67" s="439"/>
      <c r="EU67" s="439"/>
      <c r="EV67" s="439"/>
      <c r="EW67" s="439"/>
      <c r="EX67" s="439"/>
      <c r="EY67" s="439"/>
      <c r="EZ67" s="439"/>
      <c r="FA67" s="439"/>
      <c r="FB67" s="439"/>
      <c r="FC67" s="439"/>
      <c r="FD67" s="439"/>
      <c r="FE67" s="439"/>
      <c r="FF67" s="439"/>
      <c r="FG67" s="439"/>
      <c r="FH67" s="439"/>
      <c r="FI67" s="439"/>
      <c r="FJ67" s="439"/>
      <c r="FK67" s="439"/>
      <c r="FL67" s="439"/>
      <c r="FM67" s="439"/>
      <c r="FN67" s="439"/>
      <c r="FO67" s="439"/>
      <c r="FP67" s="439"/>
      <c r="FQ67" s="439"/>
      <c r="FR67" s="439"/>
      <c r="FS67" s="439"/>
      <c r="FT67" s="439"/>
      <c r="FU67" s="439"/>
      <c r="FV67" s="439"/>
      <c r="FW67" s="439"/>
      <c r="FX67" s="439"/>
      <c r="FY67" s="439"/>
      <c r="FZ67" s="439"/>
      <c r="GA67" s="439"/>
      <c r="GB67" s="439"/>
      <c r="GC67" s="439"/>
      <c r="GD67" s="439"/>
      <c r="GE67" s="439"/>
      <c r="GF67" s="439"/>
      <c r="GG67" s="439"/>
      <c r="GH67" s="439"/>
      <c r="GI67" s="439"/>
      <c r="GJ67" s="439"/>
      <c r="GK67" s="439"/>
      <c r="GL67" s="439"/>
      <c r="GM67" s="439"/>
      <c r="GN67" s="439"/>
      <c r="GO67" s="439"/>
      <c r="GP67" s="439"/>
      <c r="GQ67" s="439"/>
      <c r="GR67" s="439"/>
      <c r="GS67" s="439"/>
      <c r="GT67" s="439"/>
      <c r="GU67" s="439"/>
      <c r="GV67" s="439"/>
      <c r="GW67" s="439"/>
      <c r="GX67" s="439"/>
      <c r="GY67" s="439"/>
      <c r="GZ67" s="439"/>
      <c r="HA67" s="439"/>
      <c r="HB67" s="439"/>
      <c r="HC67" s="439"/>
      <c r="HD67" s="439"/>
      <c r="HE67" s="439"/>
      <c r="HF67" s="439"/>
      <c r="HG67" s="439"/>
      <c r="HH67" s="439"/>
      <c r="HI67" s="439"/>
      <c r="HJ67" s="439"/>
      <c r="HK67" s="439"/>
      <c r="HL67" s="439"/>
      <c r="HM67" s="439"/>
      <c r="HN67" s="439"/>
      <c r="HO67" s="439"/>
      <c r="HP67" s="439"/>
      <c r="HQ67" s="439"/>
      <c r="HR67" s="439"/>
      <c r="HS67" s="439"/>
      <c r="HT67" s="439"/>
      <c r="HU67" s="439"/>
      <c r="HV67" s="439"/>
      <c r="HW67" s="439"/>
      <c r="HX67" s="439"/>
      <c r="HY67" s="439"/>
      <c r="HZ67" s="439"/>
      <c r="IA67" s="439"/>
      <c r="IB67" s="439"/>
      <c r="IC67" s="439"/>
      <c r="ID67" s="439"/>
      <c r="IE67" s="439"/>
      <c r="IF67" s="439"/>
    </row>
    <row r="68" spans="1:240" s="462" customFormat="1" ht="24" customHeight="1">
      <c r="A68" s="439"/>
      <c r="B68" s="439"/>
      <c r="C68" s="439"/>
      <c r="D68" s="439"/>
      <c r="E68" s="457"/>
      <c r="F68" s="457"/>
      <c r="G68" s="439"/>
      <c r="H68" s="439"/>
      <c r="I68" s="439"/>
      <c r="J68" s="439"/>
      <c r="K68" s="439"/>
      <c r="L68" s="439"/>
      <c r="M68" s="439"/>
      <c r="N68" s="439"/>
      <c r="O68" s="439"/>
      <c r="P68" s="439"/>
      <c r="Q68" s="439"/>
      <c r="R68" s="439"/>
      <c r="S68" s="439"/>
      <c r="T68" s="439"/>
      <c r="U68" s="439"/>
      <c r="V68" s="439"/>
      <c r="W68" s="439"/>
      <c r="X68" s="439"/>
      <c r="Y68" s="439"/>
      <c r="Z68" s="439"/>
      <c r="AA68" s="439"/>
      <c r="AB68" s="439"/>
      <c r="AC68" s="439"/>
      <c r="AD68" s="439"/>
      <c r="AE68" s="439"/>
      <c r="AF68" s="439"/>
      <c r="AG68" s="439"/>
      <c r="AH68" s="439"/>
      <c r="AI68" s="439"/>
      <c r="AJ68" s="439"/>
      <c r="AK68" s="439"/>
      <c r="AL68" s="439"/>
      <c r="AM68" s="439"/>
      <c r="AN68" s="439"/>
      <c r="AO68" s="439"/>
      <c r="AP68" s="439"/>
      <c r="AQ68" s="439"/>
      <c r="AR68" s="439"/>
      <c r="AS68" s="439"/>
      <c r="AT68" s="439"/>
      <c r="AU68" s="439"/>
      <c r="AV68" s="439"/>
      <c r="AW68" s="439"/>
      <c r="AX68" s="439"/>
      <c r="AY68" s="439"/>
      <c r="AZ68" s="439"/>
      <c r="BA68" s="439"/>
      <c r="BB68" s="439"/>
      <c r="BC68" s="439"/>
      <c r="BD68" s="439"/>
      <c r="BE68" s="439"/>
      <c r="BF68" s="439"/>
      <c r="BG68" s="439"/>
      <c r="BH68" s="439"/>
      <c r="BI68" s="439"/>
      <c r="BJ68" s="439"/>
      <c r="BK68" s="439"/>
      <c r="BL68" s="439"/>
      <c r="BM68" s="439"/>
      <c r="BN68" s="439"/>
      <c r="BO68" s="439"/>
      <c r="BP68" s="439"/>
      <c r="BQ68" s="439"/>
      <c r="BR68" s="439"/>
      <c r="BS68" s="439"/>
      <c r="BT68" s="439"/>
      <c r="BU68" s="439"/>
      <c r="BV68" s="439"/>
      <c r="BW68" s="439"/>
      <c r="BX68" s="439"/>
      <c r="BY68" s="439"/>
      <c r="BZ68" s="439"/>
      <c r="CA68" s="439"/>
      <c r="CB68" s="439"/>
      <c r="CC68" s="439"/>
      <c r="CD68" s="439"/>
      <c r="CE68" s="439"/>
      <c r="CF68" s="439"/>
      <c r="CG68" s="439"/>
      <c r="CH68" s="439"/>
      <c r="CI68" s="439"/>
      <c r="CJ68" s="439"/>
      <c r="CK68" s="439"/>
      <c r="CL68" s="439"/>
      <c r="CM68" s="439"/>
      <c r="CN68" s="439"/>
      <c r="CO68" s="439"/>
      <c r="CP68" s="439"/>
      <c r="CQ68" s="439"/>
      <c r="CR68" s="439"/>
      <c r="CS68" s="439"/>
      <c r="CT68" s="439"/>
      <c r="CU68" s="439"/>
      <c r="CV68" s="439"/>
      <c r="CW68" s="439"/>
      <c r="CX68" s="439"/>
      <c r="CY68" s="439"/>
      <c r="CZ68" s="439"/>
      <c r="DA68" s="439"/>
      <c r="DB68" s="439"/>
      <c r="DC68" s="439"/>
      <c r="DD68" s="439"/>
      <c r="DE68" s="439"/>
      <c r="DF68" s="439"/>
      <c r="DG68" s="439"/>
      <c r="DH68" s="439"/>
      <c r="DI68" s="439"/>
      <c r="DJ68" s="439"/>
      <c r="DK68" s="439"/>
      <c r="DL68" s="439"/>
      <c r="DM68" s="439"/>
      <c r="DN68" s="439"/>
      <c r="DO68" s="439"/>
      <c r="DP68" s="439"/>
      <c r="DQ68" s="439"/>
      <c r="DR68" s="439"/>
      <c r="DS68" s="439"/>
      <c r="DT68" s="439"/>
      <c r="DU68" s="439"/>
      <c r="DV68" s="439"/>
      <c r="DW68" s="439"/>
      <c r="DX68" s="439"/>
      <c r="DY68" s="439"/>
      <c r="DZ68" s="439"/>
      <c r="EA68" s="439"/>
      <c r="EB68" s="439"/>
      <c r="EC68" s="439"/>
      <c r="ED68" s="439"/>
      <c r="EE68" s="439"/>
      <c r="EF68" s="439"/>
      <c r="EG68" s="439"/>
      <c r="EH68" s="439"/>
      <c r="EI68" s="439"/>
      <c r="EJ68" s="439"/>
      <c r="EK68" s="439"/>
      <c r="EL68" s="439"/>
      <c r="EM68" s="439"/>
      <c r="EN68" s="439"/>
      <c r="EO68" s="439"/>
      <c r="EP68" s="439"/>
      <c r="EQ68" s="439"/>
      <c r="ER68" s="439"/>
      <c r="ES68" s="439"/>
      <c r="ET68" s="439"/>
      <c r="EU68" s="439"/>
      <c r="EV68" s="439"/>
      <c r="EW68" s="439"/>
      <c r="EX68" s="439"/>
      <c r="EY68" s="439"/>
      <c r="EZ68" s="439"/>
      <c r="FA68" s="439"/>
      <c r="FB68" s="439"/>
      <c r="FC68" s="439"/>
      <c r="FD68" s="439"/>
      <c r="FE68" s="439"/>
      <c r="FF68" s="439"/>
      <c r="FG68" s="439"/>
      <c r="FH68" s="439"/>
      <c r="FI68" s="439"/>
      <c r="FJ68" s="439"/>
      <c r="FK68" s="439"/>
      <c r="FL68" s="439"/>
      <c r="FM68" s="439"/>
      <c r="FN68" s="439"/>
      <c r="FO68" s="439"/>
      <c r="FP68" s="439"/>
      <c r="FQ68" s="439"/>
      <c r="FR68" s="439"/>
      <c r="FS68" s="439"/>
      <c r="FT68" s="439"/>
      <c r="FU68" s="439"/>
      <c r="FV68" s="439"/>
      <c r="FW68" s="439"/>
      <c r="FX68" s="439"/>
      <c r="FY68" s="439"/>
      <c r="FZ68" s="439"/>
      <c r="GA68" s="439"/>
      <c r="GB68" s="439"/>
      <c r="GC68" s="439"/>
      <c r="GD68" s="439"/>
      <c r="GE68" s="439"/>
      <c r="GF68" s="439"/>
      <c r="GG68" s="439"/>
      <c r="GH68" s="439"/>
      <c r="GI68" s="439"/>
      <c r="GJ68" s="439"/>
      <c r="GK68" s="439"/>
      <c r="GL68" s="439"/>
      <c r="GM68" s="439"/>
      <c r="GN68" s="439"/>
      <c r="GO68" s="439"/>
      <c r="GP68" s="439"/>
      <c r="GQ68" s="439"/>
      <c r="GR68" s="439"/>
      <c r="GS68" s="439"/>
      <c r="GT68" s="439"/>
      <c r="GU68" s="439"/>
      <c r="GV68" s="439"/>
      <c r="GW68" s="439"/>
      <c r="GX68" s="439"/>
      <c r="GY68" s="439"/>
      <c r="GZ68" s="439"/>
      <c r="HA68" s="439"/>
      <c r="HB68" s="439"/>
      <c r="HC68" s="439"/>
      <c r="HD68" s="439"/>
      <c r="HE68" s="439"/>
      <c r="HF68" s="439"/>
      <c r="HG68" s="439"/>
      <c r="HH68" s="439"/>
      <c r="HI68" s="439"/>
      <c r="HJ68" s="439"/>
      <c r="HK68" s="439"/>
      <c r="HL68" s="439"/>
      <c r="HM68" s="439"/>
      <c r="HN68" s="439"/>
      <c r="HO68" s="439"/>
      <c r="HP68" s="439"/>
      <c r="HQ68" s="439"/>
      <c r="HR68" s="439"/>
      <c r="HS68" s="439"/>
      <c r="HT68" s="439"/>
      <c r="HU68" s="439"/>
      <c r="HV68" s="439"/>
      <c r="HW68" s="439"/>
      <c r="HX68" s="439"/>
      <c r="HY68" s="439"/>
      <c r="HZ68" s="439"/>
      <c r="IA68" s="439"/>
      <c r="IB68" s="439"/>
      <c r="IC68" s="439"/>
      <c r="ID68" s="439"/>
      <c r="IE68" s="439"/>
      <c r="IF68" s="439"/>
    </row>
    <row r="69" spans="1:240" s="462" customFormat="1" ht="24" customHeight="1">
      <c r="A69" s="439"/>
      <c r="B69" s="439"/>
      <c r="C69" s="439"/>
      <c r="D69" s="439"/>
      <c r="E69" s="457"/>
      <c r="F69" s="457"/>
      <c r="G69" s="439"/>
      <c r="H69" s="439"/>
      <c r="I69" s="439"/>
      <c r="J69" s="439"/>
      <c r="K69" s="439"/>
      <c r="L69" s="439"/>
      <c r="M69" s="439"/>
      <c r="N69" s="439"/>
      <c r="O69" s="439"/>
      <c r="P69" s="439"/>
      <c r="Q69" s="439"/>
      <c r="R69" s="439"/>
      <c r="S69" s="439"/>
      <c r="T69" s="439"/>
      <c r="U69" s="439"/>
      <c r="V69" s="439"/>
      <c r="W69" s="439"/>
      <c r="X69" s="439"/>
      <c r="Y69" s="439"/>
      <c r="Z69" s="439"/>
      <c r="AA69" s="439"/>
      <c r="AB69" s="439"/>
      <c r="AC69" s="439"/>
      <c r="AD69" s="439"/>
      <c r="AE69" s="439"/>
      <c r="AF69" s="439"/>
      <c r="AG69" s="439"/>
      <c r="AH69" s="439"/>
      <c r="AI69" s="439"/>
      <c r="AJ69" s="439"/>
      <c r="AK69" s="439"/>
      <c r="AL69" s="439"/>
      <c r="AM69" s="439"/>
      <c r="AN69" s="439"/>
      <c r="AO69" s="439"/>
      <c r="AP69" s="439"/>
      <c r="AQ69" s="439"/>
      <c r="AR69" s="439"/>
      <c r="AS69" s="439"/>
      <c r="AT69" s="439"/>
      <c r="AU69" s="439"/>
      <c r="AV69" s="439"/>
      <c r="AW69" s="439"/>
      <c r="AX69" s="439"/>
      <c r="AY69" s="439"/>
      <c r="AZ69" s="439"/>
      <c r="BA69" s="439"/>
      <c r="BB69" s="439"/>
      <c r="BC69" s="439"/>
      <c r="BD69" s="439"/>
      <c r="BE69" s="439"/>
      <c r="BF69" s="439"/>
      <c r="BG69" s="439"/>
      <c r="BH69" s="439"/>
      <c r="BI69" s="439"/>
      <c r="BJ69" s="439"/>
      <c r="BK69" s="439"/>
      <c r="BL69" s="439"/>
      <c r="BM69" s="439"/>
      <c r="BN69" s="439"/>
      <c r="BO69" s="439"/>
      <c r="BP69" s="439"/>
      <c r="BQ69" s="439"/>
      <c r="BR69" s="439"/>
      <c r="BS69" s="439"/>
      <c r="BT69" s="439"/>
      <c r="BU69" s="439"/>
      <c r="BV69" s="439"/>
      <c r="BW69" s="439"/>
      <c r="BX69" s="439"/>
      <c r="BY69" s="439"/>
      <c r="BZ69" s="439"/>
      <c r="CA69" s="439"/>
      <c r="CB69" s="439"/>
      <c r="CC69" s="439"/>
      <c r="CD69" s="439"/>
      <c r="CE69" s="439"/>
      <c r="CF69" s="439"/>
      <c r="CG69" s="439"/>
      <c r="CH69" s="439"/>
      <c r="CI69" s="439"/>
      <c r="CJ69" s="439"/>
      <c r="CK69" s="439"/>
      <c r="CL69" s="439"/>
      <c r="CM69" s="439"/>
      <c r="CN69" s="439"/>
      <c r="CO69" s="439"/>
      <c r="CP69" s="439"/>
      <c r="CQ69" s="439"/>
      <c r="CR69" s="439"/>
      <c r="CS69" s="439"/>
      <c r="CT69" s="439"/>
      <c r="CU69" s="439"/>
      <c r="CV69" s="439"/>
      <c r="CW69" s="439"/>
      <c r="CX69" s="439"/>
      <c r="CY69" s="439"/>
      <c r="CZ69" s="439"/>
      <c r="DA69" s="439"/>
      <c r="DB69" s="439"/>
      <c r="DC69" s="439"/>
      <c r="DD69" s="439"/>
      <c r="DE69" s="439"/>
      <c r="DF69" s="439"/>
      <c r="DG69" s="439"/>
      <c r="DH69" s="439"/>
      <c r="DI69" s="439"/>
      <c r="DJ69" s="439"/>
      <c r="DK69" s="439"/>
      <c r="DL69" s="439"/>
      <c r="DM69" s="439"/>
      <c r="DN69" s="439"/>
      <c r="DO69" s="439"/>
      <c r="DP69" s="439"/>
      <c r="DQ69" s="439"/>
      <c r="DR69" s="439"/>
      <c r="DS69" s="439"/>
      <c r="DT69" s="439"/>
      <c r="DU69" s="439"/>
      <c r="DV69" s="439"/>
      <c r="DW69" s="439"/>
      <c r="DX69" s="439"/>
      <c r="DY69" s="439"/>
      <c r="DZ69" s="439"/>
      <c r="EA69" s="439"/>
      <c r="EB69" s="439"/>
      <c r="EC69" s="439"/>
      <c r="ED69" s="439"/>
      <c r="EE69" s="439"/>
      <c r="EF69" s="439"/>
      <c r="EG69" s="439"/>
      <c r="EH69" s="439"/>
      <c r="EI69" s="439"/>
      <c r="EJ69" s="439"/>
      <c r="EK69" s="439"/>
      <c r="EL69" s="439"/>
      <c r="EM69" s="439"/>
      <c r="EN69" s="439"/>
      <c r="EO69" s="439"/>
      <c r="EP69" s="439"/>
      <c r="EQ69" s="439"/>
      <c r="ER69" s="439"/>
      <c r="ES69" s="439"/>
      <c r="ET69" s="439"/>
      <c r="EU69" s="439"/>
      <c r="EV69" s="439"/>
      <c r="EW69" s="439"/>
      <c r="EX69" s="439"/>
      <c r="EY69" s="439"/>
      <c r="EZ69" s="439"/>
      <c r="FA69" s="439"/>
      <c r="FB69" s="439"/>
      <c r="FC69" s="439"/>
      <c r="FD69" s="439"/>
      <c r="FE69" s="439"/>
      <c r="FF69" s="439"/>
      <c r="FG69" s="439"/>
      <c r="FH69" s="439"/>
      <c r="FI69" s="439"/>
      <c r="FJ69" s="439"/>
      <c r="FK69" s="439"/>
      <c r="FL69" s="439"/>
      <c r="FM69" s="439"/>
      <c r="FN69" s="439"/>
      <c r="FO69" s="439"/>
      <c r="FP69" s="439"/>
      <c r="FQ69" s="439"/>
      <c r="FR69" s="439"/>
      <c r="FS69" s="439"/>
      <c r="FT69" s="439"/>
      <c r="FU69" s="439"/>
      <c r="FV69" s="439"/>
      <c r="FW69" s="439"/>
      <c r="FX69" s="439"/>
      <c r="FY69" s="439"/>
      <c r="FZ69" s="439"/>
      <c r="GA69" s="439"/>
      <c r="GB69" s="439"/>
      <c r="GC69" s="439"/>
      <c r="GD69" s="439"/>
      <c r="GE69" s="439"/>
      <c r="GF69" s="439"/>
      <c r="GG69" s="439"/>
      <c r="GH69" s="439"/>
      <c r="GI69" s="439"/>
      <c r="GJ69" s="439"/>
      <c r="GK69" s="439"/>
      <c r="GL69" s="439"/>
      <c r="GM69" s="439"/>
      <c r="GN69" s="439"/>
      <c r="GO69" s="439"/>
      <c r="GP69" s="439"/>
      <c r="GQ69" s="439"/>
      <c r="GR69" s="439"/>
      <c r="GS69" s="439"/>
      <c r="GT69" s="439"/>
      <c r="GU69" s="439"/>
      <c r="GV69" s="439"/>
      <c r="GW69" s="439"/>
      <c r="GX69" s="439"/>
      <c r="GY69" s="439"/>
      <c r="GZ69" s="439"/>
      <c r="HA69" s="439"/>
      <c r="HB69" s="439"/>
      <c r="HC69" s="439"/>
      <c r="HD69" s="439"/>
      <c r="HE69" s="439"/>
      <c r="HF69" s="439"/>
      <c r="HG69" s="439"/>
      <c r="HH69" s="439"/>
      <c r="HI69" s="439"/>
      <c r="HJ69" s="439"/>
      <c r="HK69" s="439"/>
      <c r="HL69" s="439"/>
      <c r="HM69" s="439"/>
      <c r="HN69" s="439"/>
      <c r="HO69" s="439"/>
      <c r="HP69" s="439"/>
      <c r="HQ69" s="439"/>
      <c r="HR69" s="439"/>
      <c r="HS69" s="439"/>
      <c r="HT69" s="439"/>
      <c r="HU69" s="439"/>
      <c r="HV69" s="439"/>
      <c r="HW69" s="439"/>
      <c r="HX69" s="439"/>
      <c r="HY69" s="439"/>
      <c r="HZ69" s="439"/>
      <c r="IA69" s="439"/>
      <c r="IB69" s="439"/>
      <c r="IC69" s="439"/>
      <c r="ID69" s="439"/>
      <c r="IE69" s="439"/>
      <c r="IF69" s="439"/>
    </row>
    <row r="70" spans="1:240" s="462" customFormat="1" ht="24" customHeight="1">
      <c r="A70" s="439"/>
      <c r="B70" s="439"/>
      <c r="C70" s="439"/>
      <c r="D70" s="439"/>
      <c r="E70" s="457"/>
      <c r="F70" s="457"/>
      <c r="G70" s="439"/>
      <c r="H70" s="439"/>
      <c r="I70" s="439"/>
      <c r="J70" s="439"/>
      <c r="K70" s="439"/>
      <c r="L70" s="439"/>
      <c r="M70" s="439"/>
      <c r="N70" s="439"/>
      <c r="O70" s="439"/>
      <c r="P70" s="439"/>
      <c r="Q70" s="439"/>
      <c r="R70" s="439"/>
      <c r="S70" s="439"/>
      <c r="T70" s="439"/>
      <c r="U70" s="439"/>
      <c r="V70" s="439"/>
      <c r="W70" s="439"/>
      <c r="X70" s="439"/>
      <c r="Y70" s="439"/>
      <c r="Z70" s="439"/>
      <c r="AA70" s="439"/>
      <c r="AB70" s="439"/>
      <c r="AC70" s="439"/>
      <c r="AD70" s="439"/>
      <c r="AE70" s="439"/>
      <c r="AF70" s="439"/>
      <c r="AG70" s="439"/>
      <c r="AH70" s="439"/>
      <c r="AI70" s="439"/>
      <c r="AJ70" s="439"/>
      <c r="AK70" s="439"/>
      <c r="AL70" s="439"/>
      <c r="AM70" s="439"/>
      <c r="AN70" s="439"/>
      <c r="AO70" s="439"/>
      <c r="AP70" s="439"/>
      <c r="AQ70" s="439"/>
      <c r="AR70" s="439"/>
      <c r="AS70" s="439"/>
      <c r="AT70" s="439"/>
      <c r="AU70" s="439"/>
      <c r="AV70" s="439"/>
      <c r="AW70" s="439"/>
      <c r="AX70" s="439"/>
      <c r="AY70" s="439"/>
      <c r="AZ70" s="439"/>
      <c r="BA70" s="439"/>
      <c r="BB70" s="439"/>
      <c r="BC70" s="439"/>
      <c r="BD70" s="439"/>
      <c r="BE70" s="439"/>
      <c r="BF70" s="439"/>
      <c r="BG70" s="439"/>
      <c r="BH70" s="439"/>
      <c r="BI70" s="439"/>
      <c r="BJ70" s="439"/>
      <c r="BK70" s="439"/>
      <c r="BL70" s="439"/>
      <c r="BM70" s="439"/>
      <c r="BN70" s="439"/>
      <c r="BO70" s="439"/>
      <c r="BP70" s="439"/>
      <c r="BQ70" s="439"/>
      <c r="BR70" s="439"/>
      <c r="BS70" s="439"/>
      <c r="BT70" s="439"/>
      <c r="BU70" s="439"/>
      <c r="BV70" s="439"/>
      <c r="BW70" s="439"/>
      <c r="BX70" s="439"/>
      <c r="BY70" s="439"/>
      <c r="BZ70" s="439"/>
      <c r="CA70" s="439"/>
      <c r="CB70" s="439"/>
      <c r="CC70" s="439"/>
      <c r="CD70" s="439"/>
      <c r="CE70" s="439"/>
      <c r="CF70" s="439"/>
      <c r="CG70" s="439"/>
      <c r="CH70" s="439"/>
      <c r="CI70" s="439"/>
      <c r="CJ70" s="439"/>
      <c r="CK70" s="439"/>
      <c r="CL70" s="439"/>
      <c r="CM70" s="439"/>
      <c r="CN70" s="439"/>
      <c r="CO70" s="439"/>
      <c r="CP70" s="439"/>
      <c r="CQ70" s="439"/>
      <c r="CR70" s="439"/>
      <c r="CS70" s="439"/>
      <c r="CT70" s="439"/>
      <c r="CU70" s="439"/>
      <c r="CV70" s="439"/>
      <c r="CW70" s="439"/>
      <c r="CX70" s="439"/>
      <c r="CY70" s="439"/>
      <c r="CZ70" s="439"/>
      <c r="DA70" s="439"/>
      <c r="DB70" s="439"/>
      <c r="DC70" s="439"/>
      <c r="DD70" s="439"/>
      <c r="DE70" s="439"/>
      <c r="DF70" s="439"/>
      <c r="DG70" s="439"/>
      <c r="DH70" s="439"/>
      <c r="DI70" s="439"/>
      <c r="DJ70" s="439"/>
      <c r="DK70" s="439"/>
      <c r="DL70" s="439"/>
      <c r="DM70" s="439"/>
      <c r="DN70" s="439"/>
      <c r="DO70" s="439"/>
      <c r="DP70" s="439"/>
      <c r="DQ70" s="439"/>
      <c r="DR70" s="439"/>
      <c r="DS70" s="439"/>
      <c r="DT70" s="439"/>
      <c r="DU70" s="439"/>
      <c r="DV70" s="439"/>
      <c r="DW70" s="439"/>
      <c r="DX70" s="439"/>
      <c r="DY70" s="439"/>
      <c r="DZ70" s="439"/>
      <c r="EA70" s="439"/>
      <c r="EB70" s="439"/>
      <c r="EC70" s="439"/>
      <c r="ED70" s="439"/>
      <c r="EE70" s="439"/>
      <c r="EF70" s="439"/>
      <c r="EG70" s="439"/>
      <c r="EH70" s="439"/>
      <c r="EI70" s="439"/>
      <c r="EJ70" s="439"/>
      <c r="EK70" s="439"/>
      <c r="EL70" s="439"/>
      <c r="EM70" s="439"/>
      <c r="EN70" s="439"/>
      <c r="EO70" s="439"/>
      <c r="EP70" s="439"/>
      <c r="EQ70" s="439"/>
      <c r="ER70" s="439"/>
      <c r="ES70" s="439"/>
      <c r="ET70" s="439"/>
      <c r="EU70" s="439"/>
      <c r="EV70" s="439"/>
      <c r="EW70" s="439"/>
      <c r="EX70" s="439"/>
      <c r="EY70" s="439"/>
      <c r="EZ70" s="439"/>
      <c r="FA70" s="439"/>
      <c r="FB70" s="439"/>
      <c r="FC70" s="439"/>
      <c r="FD70" s="439"/>
      <c r="FE70" s="439"/>
      <c r="FF70" s="439"/>
      <c r="FG70" s="439"/>
      <c r="FH70" s="439"/>
      <c r="FI70" s="439"/>
      <c r="FJ70" s="439"/>
      <c r="FK70" s="439"/>
      <c r="FL70" s="439"/>
      <c r="FM70" s="439"/>
      <c r="FN70" s="439"/>
      <c r="FO70" s="439"/>
      <c r="FP70" s="439"/>
      <c r="FQ70" s="439"/>
      <c r="FR70" s="439"/>
      <c r="FS70" s="439"/>
      <c r="FT70" s="439"/>
      <c r="FU70" s="439"/>
      <c r="FV70" s="439"/>
      <c r="FW70" s="439"/>
      <c r="FX70" s="439"/>
      <c r="FY70" s="439"/>
      <c r="FZ70" s="439"/>
      <c r="GA70" s="439"/>
      <c r="GB70" s="439"/>
      <c r="GC70" s="439"/>
      <c r="GD70" s="439"/>
      <c r="GE70" s="439"/>
      <c r="GF70" s="439"/>
      <c r="GG70" s="439"/>
      <c r="GH70" s="439"/>
      <c r="GI70" s="439"/>
      <c r="GJ70" s="439"/>
      <c r="GK70" s="439"/>
      <c r="GL70" s="439"/>
      <c r="GM70" s="439"/>
      <c r="GN70" s="439"/>
      <c r="GO70" s="439"/>
      <c r="GP70" s="439"/>
      <c r="GQ70" s="439"/>
      <c r="GR70" s="439"/>
      <c r="GS70" s="439"/>
      <c r="GT70" s="439"/>
      <c r="GU70" s="439"/>
      <c r="GV70" s="439"/>
      <c r="GW70" s="439"/>
      <c r="GX70" s="439"/>
      <c r="GY70" s="439"/>
      <c r="GZ70" s="439"/>
      <c r="HA70" s="439"/>
      <c r="HB70" s="439"/>
      <c r="HC70" s="439"/>
      <c r="HD70" s="439"/>
      <c r="HE70" s="439"/>
      <c r="HF70" s="439"/>
      <c r="HG70" s="439"/>
      <c r="HH70" s="439"/>
      <c r="HI70" s="439"/>
      <c r="HJ70" s="439"/>
      <c r="HK70" s="439"/>
      <c r="HL70" s="439"/>
      <c r="HM70" s="439"/>
      <c r="HN70" s="439"/>
      <c r="HO70" s="439"/>
      <c r="HP70" s="439"/>
      <c r="HQ70" s="439"/>
      <c r="HR70" s="439"/>
      <c r="HS70" s="439"/>
      <c r="HT70" s="439"/>
      <c r="HU70" s="439"/>
      <c r="HV70" s="439"/>
      <c r="HW70" s="439"/>
      <c r="HX70" s="439"/>
      <c r="HY70" s="439"/>
      <c r="HZ70" s="439"/>
      <c r="IA70" s="439"/>
      <c r="IB70" s="439"/>
      <c r="IC70" s="439"/>
      <c r="ID70" s="439"/>
      <c r="IE70" s="439"/>
      <c r="IF70" s="439"/>
    </row>
    <row r="71" spans="1:240" s="462" customFormat="1" ht="24" customHeight="1">
      <c r="A71" s="439"/>
      <c r="B71" s="439"/>
      <c r="C71" s="439"/>
      <c r="D71" s="439"/>
      <c r="E71" s="457"/>
      <c r="F71" s="457"/>
      <c r="G71" s="439"/>
      <c r="H71" s="439"/>
      <c r="I71" s="439"/>
      <c r="J71" s="439"/>
      <c r="K71" s="439"/>
      <c r="L71" s="439"/>
      <c r="M71" s="439"/>
      <c r="N71" s="439"/>
      <c r="O71" s="439"/>
      <c r="P71" s="439"/>
      <c r="Q71" s="439"/>
      <c r="R71" s="439"/>
      <c r="S71" s="439"/>
      <c r="T71" s="439"/>
      <c r="U71" s="439"/>
      <c r="V71" s="439"/>
      <c r="W71" s="439"/>
      <c r="X71" s="439"/>
      <c r="Y71" s="439"/>
      <c r="Z71" s="439"/>
      <c r="AA71" s="439"/>
      <c r="AB71" s="439"/>
      <c r="AC71" s="439"/>
      <c r="AD71" s="439"/>
      <c r="AE71" s="439"/>
      <c r="AF71" s="439"/>
      <c r="AG71" s="439"/>
      <c r="AH71" s="439"/>
      <c r="AI71" s="439"/>
      <c r="AJ71" s="439"/>
      <c r="AK71" s="439"/>
      <c r="AL71" s="439"/>
      <c r="AM71" s="439"/>
      <c r="AN71" s="439"/>
      <c r="AO71" s="439"/>
      <c r="AP71" s="439"/>
      <c r="AQ71" s="439"/>
      <c r="AR71" s="439"/>
      <c r="AS71" s="439"/>
      <c r="AT71" s="439"/>
      <c r="AU71" s="439"/>
      <c r="AV71" s="439"/>
      <c r="AW71" s="439"/>
      <c r="AX71" s="439"/>
      <c r="AY71" s="439"/>
      <c r="AZ71" s="439"/>
      <c r="BA71" s="439"/>
      <c r="BB71" s="439"/>
      <c r="BC71" s="439"/>
      <c r="BD71" s="439"/>
      <c r="BE71" s="439"/>
      <c r="BF71" s="439"/>
      <c r="BG71" s="439"/>
      <c r="BH71" s="439"/>
      <c r="BI71" s="439"/>
      <c r="BJ71" s="439"/>
      <c r="BK71" s="439"/>
      <c r="BL71" s="439"/>
      <c r="BM71" s="439"/>
      <c r="BN71" s="439"/>
      <c r="BO71" s="439"/>
      <c r="BP71" s="439"/>
      <c r="BQ71" s="439"/>
      <c r="BR71" s="439"/>
      <c r="BS71" s="439"/>
      <c r="BT71" s="439"/>
      <c r="BU71" s="439"/>
      <c r="BV71" s="439"/>
      <c r="BW71" s="439"/>
      <c r="BX71" s="439"/>
      <c r="BY71" s="439"/>
      <c r="BZ71" s="439"/>
      <c r="CA71" s="439"/>
      <c r="CB71" s="439"/>
      <c r="CC71" s="439"/>
      <c r="CD71" s="439"/>
      <c r="CE71" s="439"/>
      <c r="CF71" s="439"/>
      <c r="CG71" s="439"/>
      <c r="CH71" s="439"/>
      <c r="CI71" s="439"/>
      <c r="CJ71" s="439"/>
      <c r="CK71" s="439"/>
      <c r="CL71" s="439"/>
      <c r="CM71" s="439"/>
      <c r="CN71" s="439"/>
      <c r="CO71" s="439"/>
      <c r="CP71" s="439"/>
      <c r="CQ71" s="439"/>
      <c r="CR71" s="439"/>
      <c r="CS71" s="439"/>
      <c r="CT71" s="439"/>
      <c r="CU71" s="439"/>
      <c r="CV71" s="439"/>
      <c r="CW71" s="439"/>
      <c r="CX71" s="439"/>
      <c r="CY71" s="439"/>
      <c r="CZ71" s="439"/>
      <c r="DA71" s="439"/>
      <c r="DB71" s="439"/>
      <c r="DC71" s="439"/>
      <c r="DD71" s="439"/>
      <c r="DE71" s="439"/>
      <c r="DF71" s="439"/>
      <c r="DG71" s="439"/>
      <c r="DH71" s="439"/>
      <c r="DI71" s="439"/>
      <c r="DJ71" s="439"/>
      <c r="DK71" s="439"/>
      <c r="DL71" s="439"/>
      <c r="DM71" s="439"/>
      <c r="DN71" s="439"/>
      <c r="DO71" s="439"/>
      <c r="DP71" s="439"/>
      <c r="DQ71" s="439"/>
      <c r="DR71" s="439"/>
      <c r="DS71" s="439"/>
      <c r="DT71" s="439"/>
      <c r="DU71" s="439"/>
      <c r="DV71" s="439"/>
      <c r="DW71" s="439"/>
      <c r="DX71" s="439"/>
      <c r="DY71" s="439"/>
      <c r="DZ71" s="439"/>
      <c r="EA71" s="439"/>
      <c r="EB71" s="439"/>
      <c r="EC71" s="439"/>
      <c r="ED71" s="439"/>
      <c r="EE71" s="439"/>
      <c r="EF71" s="439"/>
      <c r="EG71" s="439"/>
      <c r="EH71" s="439"/>
      <c r="EI71" s="439"/>
      <c r="EJ71" s="439"/>
      <c r="EK71" s="439"/>
      <c r="EL71" s="439"/>
      <c r="EM71" s="439"/>
      <c r="EN71" s="439"/>
      <c r="EO71" s="439"/>
      <c r="EP71" s="439"/>
      <c r="EQ71" s="439"/>
      <c r="ER71" s="439"/>
      <c r="ES71" s="439"/>
      <c r="ET71" s="439"/>
      <c r="EU71" s="439"/>
      <c r="EV71" s="439"/>
      <c r="EW71" s="439"/>
      <c r="EX71" s="439"/>
      <c r="EY71" s="439"/>
      <c r="EZ71" s="439"/>
      <c r="FA71" s="439"/>
      <c r="FB71" s="439"/>
      <c r="FC71" s="439"/>
      <c r="FD71" s="439"/>
      <c r="FE71" s="439"/>
      <c r="FF71" s="439"/>
      <c r="FG71" s="439"/>
      <c r="FH71" s="439"/>
      <c r="FI71" s="439"/>
      <c r="FJ71" s="439"/>
      <c r="FK71" s="439"/>
      <c r="FL71" s="439"/>
      <c r="FM71" s="439"/>
      <c r="FN71" s="439"/>
      <c r="FO71" s="439"/>
      <c r="FP71" s="439"/>
      <c r="FQ71" s="439"/>
      <c r="FR71" s="439"/>
      <c r="FS71" s="439"/>
      <c r="FT71" s="439"/>
      <c r="FU71" s="439"/>
      <c r="FV71" s="439"/>
      <c r="FW71" s="439"/>
      <c r="FX71" s="439"/>
      <c r="FY71" s="439"/>
      <c r="FZ71" s="439"/>
      <c r="GA71" s="439"/>
      <c r="GB71" s="439"/>
      <c r="GC71" s="439"/>
      <c r="GD71" s="439"/>
      <c r="GE71" s="439"/>
      <c r="GF71" s="439"/>
      <c r="GG71" s="439"/>
      <c r="GH71" s="439"/>
      <c r="GI71" s="439"/>
      <c r="GJ71" s="439"/>
      <c r="GK71" s="439"/>
      <c r="GL71" s="439"/>
      <c r="GM71" s="439"/>
      <c r="GN71" s="439"/>
      <c r="GO71" s="439"/>
      <c r="GP71" s="439"/>
      <c r="GQ71" s="439"/>
      <c r="GR71" s="439"/>
      <c r="GS71" s="439"/>
      <c r="GT71" s="439"/>
      <c r="GU71" s="439"/>
      <c r="GV71" s="439"/>
      <c r="GW71" s="439"/>
      <c r="GX71" s="439"/>
      <c r="GY71" s="439"/>
      <c r="GZ71" s="439"/>
      <c r="HA71" s="439"/>
      <c r="HB71" s="439"/>
      <c r="HC71" s="439"/>
      <c r="HD71" s="439"/>
      <c r="HE71" s="439"/>
      <c r="HF71" s="439"/>
      <c r="HG71" s="439"/>
      <c r="HH71" s="439"/>
      <c r="HI71" s="439"/>
      <c r="HJ71" s="439"/>
      <c r="HK71" s="439"/>
      <c r="HL71" s="439"/>
      <c r="HM71" s="439"/>
      <c r="HN71" s="439"/>
      <c r="HO71" s="439"/>
      <c r="HP71" s="439"/>
      <c r="HQ71" s="439"/>
      <c r="HR71" s="439"/>
      <c r="HS71" s="439"/>
      <c r="HT71" s="439"/>
      <c r="HU71" s="439"/>
      <c r="HV71" s="439"/>
      <c r="HW71" s="439"/>
      <c r="HX71" s="439"/>
      <c r="HY71" s="439"/>
      <c r="HZ71" s="439"/>
      <c r="IA71" s="439"/>
      <c r="IB71" s="439"/>
      <c r="IC71" s="439"/>
      <c r="ID71" s="439"/>
      <c r="IE71" s="439"/>
      <c r="IF71" s="439"/>
    </row>
    <row r="72" spans="1:240" s="462" customFormat="1" ht="24" customHeight="1">
      <c r="A72" s="439"/>
      <c r="B72" s="439"/>
      <c r="C72" s="439"/>
      <c r="D72" s="439"/>
      <c r="E72" s="457"/>
      <c r="F72" s="457"/>
      <c r="G72" s="439"/>
      <c r="H72" s="439"/>
      <c r="I72" s="439"/>
      <c r="J72" s="439"/>
      <c r="K72" s="439"/>
      <c r="L72" s="439"/>
      <c r="M72" s="439"/>
      <c r="N72" s="439"/>
      <c r="O72" s="439"/>
      <c r="P72" s="439"/>
      <c r="Q72" s="439"/>
      <c r="R72" s="439"/>
      <c r="S72" s="439"/>
      <c r="T72" s="439"/>
      <c r="U72" s="439"/>
      <c r="V72" s="439"/>
      <c r="W72" s="439"/>
      <c r="X72" s="439"/>
      <c r="Y72" s="439"/>
      <c r="Z72" s="439"/>
      <c r="AA72" s="439"/>
      <c r="AB72" s="439"/>
      <c r="AC72" s="439"/>
      <c r="AD72" s="439"/>
      <c r="AE72" s="439"/>
      <c r="AF72" s="439"/>
      <c r="AG72" s="439"/>
      <c r="AH72" s="439"/>
      <c r="AI72" s="439"/>
      <c r="AJ72" s="439"/>
      <c r="AK72" s="439"/>
      <c r="AL72" s="439"/>
      <c r="AM72" s="439"/>
      <c r="AN72" s="439"/>
      <c r="AO72" s="439"/>
      <c r="AP72" s="439"/>
      <c r="AQ72" s="439"/>
      <c r="AR72" s="439"/>
      <c r="AS72" s="439"/>
      <c r="AT72" s="439"/>
      <c r="AU72" s="439"/>
      <c r="AV72" s="439"/>
      <c r="AW72" s="439"/>
      <c r="AX72" s="439"/>
      <c r="AY72" s="439"/>
      <c r="AZ72" s="439"/>
      <c r="BA72" s="439"/>
      <c r="BB72" s="439"/>
      <c r="BC72" s="439"/>
      <c r="BD72" s="439"/>
      <c r="BE72" s="439"/>
      <c r="BF72" s="439"/>
      <c r="BG72" s="439"/>
      <c r="BH72" s="439"/>
      <c r="BI72" s="439"/>
      <c r="BJ72" s="439"/>
      <c r="BK72" s="439"/>
      <c r="BL72" s="439"/>
      <c r="BM72" s="439"/>
      <c r="BN72" s="439"/>
      <c r="BO72" s="439"/>
      <c r="BP72" s="439"/>
      <c r="BQ72" s="439"/>
      <c r="BR72" s="439"/>
      <c r="BS72" s="439"/>
      <c r="BT72" s="439"/>
      <c r="BU72" s="439"/>
      <c r="BV72" s="439"/>
      <c r="BW72" s="439"/>
      <c r="BX72" s="439"/>
      <c r="BY72" s="439"/>
      <c r="BZ72" s="439"/>
      <c r="CA72" s="439"/>
      <c r="CB72" s="439"/>
      <c r="CC72" s="439"/>
      <c r="CD72" s="439"/>
      <c r="CE72" s="439"/>
      <c r="CF72" s="439"/>
      <c r="CG72" s="439"/>
      <c r="CH72" s="439"/>
      <c r="CI72" s="439"/>
      <c r="CJ72" s="439"/>
      <c r="CK72" s="439"/>
      <c r="CL72" s="439"/>
      <c r="CM72" s="439"/>
      <c r="CN72" s="439"/>
      <c r="CO72" s="439"/>
      <c r="CP72" s="439"/>
      <c r="CQ72" s="439"/>
      <c r="CR72" s="439"/>
      <c r="CS72" s="439"/>
      <c r="CT72" s="439"/>
      <c r="CU72" s="439"/>
      <c r="CV72" s="439"/>
      <c r="CW72" s="439"/>
      <c r="CX72" s="439"/>
      <c r="CY72" s="439"/>
      <c r="CZ72" s="439"/>
      <c r="DA72" s="439"/>
      <c r="DB72" s="439"/>
      <c r="DC72" s="439"/>
      <c r="DD72" s="439"/>
      <c r="DE72" s="439"/>
      <c r="DF72" s="439"/>
      <c r="DG72" s="439"/>
      <c r="DH72" s="439"/>
      <c r="DI72" s="439"/>
      <c r="DJ72" s="439"/>
      <c r="DK72" s="439"/>
      <c r="DL72" s="439"/>
      <c r="DM72" s="439"/>
      <c r="DN72" s="439"/>
      <c r="DO72" s="439"/>
      <c r="DP72" s="439"/>
      <c r="DQ72" s="439"/>
      <c r="DR72" s="439"/>
      <c r="DS72" s="439"/>
      <c r="DT72" s="439"/>
      <c r="DU72" s="439"/>
      <c r="DV72" s="439"/>
      <c r="DW72" s="439"/>
      <c r="DX72" s="439"/>
      <c r="DY72" s="439"/>
      <c r="DZ72" s="439"/>
      <c r="EA72" s="439"/>
      <c r="EB72" s="439"/>
      <c r="EC72" s="439"/>
      <c r="ED72" s="439"/>
      <c r="EE72" s="439"/>
      <c r="EF72" s="439"/>
      <c r="EG72" s="439"/>
      <c r="EH72" s="439"/>
      <c r="EI72" s="439"/>
      <c r="EJ72" s="439"/>
      <c r="EK72" s="439"/>
      <c r="EL72" s="439"/>
      <c r="EM72" s="439"/>
      <c r="EN72" s="439"/>
      <c r="EO72" s="439"/>
      <c r="EP72" s="439"/>
      <c r="EQ72" s="439"/>
      <c r="ER72" s="439"/>
      <c r="ES72" s="439"/>
      <c r="ET72" s="439"/>
      <c r="EU72" s="439"/>
      <c r="EV72" s="439"/>
      <c r="EW72" s="439"/>
      <c r="EX72" s="439"/>
      <c r="EY72" s="439"/>
      <c r="EZ72" s="439"/>
      <c r="FA72" s="439"/>
      <c r="FB72" s="439"/>
      <c r="FC72" s="439"/>
      <c r="FD72" s="439"/>
      <c r="FE72" s="439"/>
      <c r="FF72" s="439"/>
      <c r="FG72" s="439"/>
      <c r="FH72" s="439"/>
      <c r="FI72" s="439"/>
      <c r="FJ72" s="439"/>
      <c r="FK72" s="439"/>
      <c r="FL72" s="439"/>
      <c r="FM72" s="439"/>
      <c r="FN72" s="439"/>
      <c r="FO72" s="439"/>
      <c r="FP72" s="439"/>
      <c r="FQ72" s="439"/>
      <c r="FR72" s="439"/>
      <c r="FS72" s="439"/>
      <c r="FT72" s="439"/>
      <c r="FU72" s="439"/>
      <c r="FV72" s="439"/>
      <c r="FW72" s="439"/>
      <c r="FX72" s="439"/>
      <c r="FY72" s="439"/>
      <c r="FZ72" s="439"/>
      <c r="GA72" s="439"/>
      <c r="GB72" s="439"/>
      <c r="GC72" s="439"/>
      <c r="GD72" s="439"/>
      <c r="GE72" s="439"/>
      <c r="GF72" s="439"/>
      <c r="GG72" s="439"/>
      <c r="GH72" s="439"/>
      <c r="GI72" s="439"/>
      <c r="GJ72" s="439"/>
      <c r="GK72" s="439"/>
      <c r="GL72" s="439"/>
      <c r="GM72" s="439"/>
      <c r="GN72" s="439"/>
      <c r="GO72" s="439"/>
      <c r="GP72" s="439"/>
      <c r="GQ72" s="439"/>
      <c r="GR72" s="439"/>
      <c r="GS72" s="439"/>
      <c r="GT72" s="439"/>
      <c r="GU72" s="439"/>
      <c r="GV72" s="439"/>
      <c r="GW72" s="439"/>
      <c r="GX72" s="439"/>
      <c r="GY72" s="439"/>
      <c r="GZ72" s="439"/>
      <c r="HA72" s="439"/>
      <c r="HB72" s="439"/>
      <c r="HC72" s="439"/>
      <c r="HD72" s="439"/>
      <c r="HE72" s="439"/>
      <c r="HF72" s="439"/>
      <c r="HG72" s="439"/>
      <c r="HH72" s="439"/>
      <c r="HI72" s="439"/>
      <c r="HJ72" s="439"/>
      <c r="HK72" s="439"/>
      <c r="HL72" s="439"/>
      <c r="HM72" s="439"/>
      <c r="HN72" s="439"/>
      <c r="HO72" s="439"/>
      <c r="HP72" s="439"/>
      <c r="HQ72" s="439"/>
      <c r="HR72" s="439"/>
      <c r="HS72" s="439"/>
      <c r="HT72" s="439"/>
      <c r="HU72" s="439"/>
      <c r="HV72" s="439"/>
      <c r="HW72" s="439"/>
      <c r="HX72" s="439"/>
      <c r="HY72" s="439"/>
      <c r="HZ72" s="439"/>
      <c r="IA72" s="439"/>
      <c r="IB72" s="439"/>
      <c r="IC72" s="439"/>
      <c r="ID72" s="439"/>
      <c r="IE72" s="439"/>
      <c r="IF72" s="439"/>
    </row>
    <row r="73" spans="1:240" s="462" customFormat="1" ht="24" customHeight="1">
      <c r="A73" s="439"/>
      <c r="B73" s="439"/>
      <c r="C73" s="439"/>
      <c r="D73" s="439"/>
      <c r="E73" s="457"/>
      <c r="F73" s="457"/>
      <c r="G73" s="439"/>
      <c r="H73" s="439"/>
      <c r="I73" s="439"/>
      <c r="J73" s="439"/>
      <c r="K73" s="439"/>
      <c r="L73" s="439"/>
      <c r="M73" s="439"/>
      <c r="N73" s="439"/>
      <c r="O73" s="439"/>
      <c r="P73" s="439"/>
      <c r="Q73" s="439"/>
      <c r="R73" s="439"/>
      <c r="S73" s="439"/>
      <c r="T73" s="439"/>
      <c r="U73" s="439"/>
      <c r="V73" s="439"/>
      <c r="W73" s="439"/>
      <c r="X73" s="439"/>
      <c r="Y73" s="439"/>
      <c r="Z73" s="439"/>
      <c r="AA73" s="439"/>
      <c r="AB73" s="439"/>
      <c r="AC73" s="439"/>
      <c r="AD73" s="439"/>
      <c r="AE73" s="439"/>
      <c r="AF73" s="439"/>
      <c r="AG73" s="439"/>
      <c r="AH73" s="439"/>
      <c r="AI73" s="439"/>
      <c r="AJ73" s="439"/>
      <c r="AK73" s="439"/>
      <c r="AL73" s="439"/>
      <c r="AM73" s="439"/>
      <c r="AN73" s="439"/>
      <c r="AO73" s="439"/>
      <c r="AP73" s="439"/>
      <c r="AQ73" s="439"/>
      <c r="AR73" s="439"/>
      <c r="AS73" s="439"/>
      <c r="AT73" s="439"/>
      <c r="AU73" s="439"/>
      <c r="AV73" s="439"/>
      <c r="AW73" s="439"/>
      <c r="AX73" s="439"/>
      <c r="AY73" s="439"/>
      <c r="AZ73" s="439"/>
      <c r="BA73" s="439"/>
      <c r="BB73" s="439"/>
      <c r="BC73" s="439"/>
      <c r="BD73" s="439"/>
      <c r="BE73" s="439"/>
      <c r="BF73" s="439"/>
      <c r="BG73" s="439"/>
      <c r="BH73" s="439"/>
      <c r="BI73" s="439"/>
      <c r="BJ73" s="439"/>
      <c r="BK73" s="439"/>
      <c r="BL73" s="439"/>
      <c r="BM73" s="439"/>
      <c r="BN73" s="439"/>
      <c r="BO73" s="439"/>
      <c r="BP73" s="439"/>
      <c r="BQ73" s="439"/>
      <c r="BR73" s="439"/>
      <c r="BS73" s="439"/>
      <c r="BT73" s="439"/>
      <c r="BU73" s="439"/>
      <c r="BV73" s="439"/>
      <c r="BW73" s="439"/>
      <c r="BX73" s="439"/>
      <c r="BY73" s="439"/>
      <c r="BZ73" s="439"/>
      <c r="CA73" s="439"/>
      <c r="CB73" s="439"/>
      <c r="CC73" s="439"/>
      <c r="CD73" s="439"/>
      <c r="CE73" s="439"/>
      <c r="CF73" s="439"/>
      <c r="CG73" s="439"/>
      <c r="CH73" s="439"/>
      <c r="CI73" s="439"/>
      <c r="CJ73" s="439"/>
      <c r="CK73" s="439"/>
      <c r="CL73" s="439"/>
      <c r="CM73" s="439"/>
      <c r="CN73" s="439"/>
      <c r="CO73" s="439"/>
      <c r="CP73" s="439"/>
      <c r="CQ73" s="439"/>
      <c r="CR73" s="439"/>
      <c r="CS73" s="439"/>
      <c r="CT73" s="439"/>
      <c r="CU73" s="439"/>
      <c r="CV73" s="439"/>
      <c r="CW73" s="439"/>
      <c r="CX73" s="439"/>
      <c r="CY73" s="439"/>
      <c r="CZ73" s="439"/>
      <c r="DA73" s="439"/>
      <c r="DB73" s="439"/>
      <c r="DC73" s="439"/>
      <c r="DD73" s="439"/>
      <c r="DE73" s="439"/>
      <c r="DF73" s="439"/>
      <c r="DG73" s="439"/>
      <c r="DH73" s="439"/>
      <c r="DI73" s="439"/>
      <c r="DJ73" s="439"/>
      <c r="DK73" s="439"/>
      <c r="DL73" s="439"/>
      <c r="DM73" s="439"/>
      <c r="DN73" s="439"/>
      <c r="DO73" s="439"/>
      <c r="DP73" s="439"/>
      <c r="DQ73" s="439"/>
      <c r="DR73" s="439"/>
      <c r="DS73" s="439"/>
      <c r="DT73" s="439"/>
      <c r="DU73" s="439"/>
      <c r="DV73" s="439"/>
      <c r="DW73" s="439"/>
      <c r="DX73" s="439"/>
      <c r="DY73" s="439"/>
      <c r="DZ73" s="439"/>
      <c r="EA73" s="439"/>
      <c r="EB73" s="439"/>
      <c r="EC73" s="439"/>
      <c r="ED73" s="439"/>
      <c r="EE73" s="439"/>
      <c r="EF73" s="439"/>
      <c r="EG73" s="439"/>
      <c r="EH73" s="439"/>
      <c r="EI73" s="439"/>
      <c r="EJ73" s="439"/>
      <c r="EK73" s="439"/>
      <c r="EL73" s="439"/>
      <c r="EM73" s="439"/>
      <c r="EN73" s="439"/>
      <c r="EO73" s="439"/>
      <c r="EP73" s="439"/>
      <c r="EQ73" s="439"/>
      <c r="ER73" s="439"/>
      <c r="ES73" s="439"/>
      <c r="ET73" s="439"/>
      <c r="EU73" s="439"/>
      <c r="EV73" s="439"/>
      <c r="EW73" s="439"/>
      <c r="EX73" s="439"/>
      <c r="EY73" s="439"/>
      <c r="EZ73" s="439"/>
      <c r="FA73" s="439"/>
      <c r="FB73" s="439"/>
      <c r="FC73" s="439"/>
      <c r="FD73" s="439"/>
      <c r="FE73" s="439"/>
      <c r="FF73" s="439"/>
      <c r="FG73" s="439"/>
      <c r="FH73" s="439"/>
      <c r="FI73" s="439"/>
      <c r="FJ73" s="439"/>
      <c r="FK73" s="439"/>
      <c r="FL73" s="439"/>
      <c r="FM73" s="439"/>
      <c r="FN73" s="439"/>
      <c r="FO73" s="439"/>
      <c r="FP73" s="439"/>
      <c r="FQ73" s="439"/>
      <c r="FR73" s="439"/>
      <c r="FS73" s="439"/>
      <c r="FT73" s="439"/>
      <c r="FU73" s="439"/>
      <c r="FV73" s="439"/>
      <c r="FW73" s="439"/>
      <c r="FX73" s="439"/>
      <c r="FY73" s="439"/>
      <c r="FZ73" s="439"/>
      <c r="GA73" s="439"/>
      <c r="GB73" s="439"/>
      <c r="GC73" s="439"/>
      <c r="GD73" s="439"/>
      <c r="GE73" s="439"/>
      <c r="GF73" s="439"/>
      <c r="GG73" s="439"/>
      <c r="GH73" s="439"/>
      <c r="GI73" s="439"/>
      <c r="GJ73" s="439"/>
      <c r="GK73" s="439"/>
      <c r="GL73" s="439"/>
      <c r="GM73" s="439"/>
      <c r="GN73" s="439"/>
      <c r="GO73" s="439"/>
      <c r="GP73" s="439"/>
      <c r="GQ73" s="439"/>
      <c r="GR73" s="439"/>
      <c r="GS73" s="439"/>
      <c r="GT73" s="439"/>
      <c r="GU73" s="439"/>
      <c r="GV73" s="439"/>
      <c r="GW73" s="439"/>
      <c r="GX73" s="439"/>
      <c r="GY73" s="439"/>
      <c r="GZ73" s="439"/>
      <c r="HA73" s="439"/>
      <c r="HB73" s="439"/>
      <c r="HC73" s="439"/>
      <c r="HD73" s="439"/>
      <c r="HE73" s="439"/>
      <c r="HF73" s="439"/>
      <c r="HG73" s="439"/>
      <c r="HH73" s="439"/>
      <c r="HI73" s="439"/>
      <c r="HJ73" s="439"/>
      <c r="HK73" s="439"/>
      <c r="HL73" s="439"/>
      <c r="HM73" s="439"/>
      <c r="HN73" s="439"/>
      <c r="HO73" s="439"/>
      <c r="HP73" s="439"/>
      <c r="HQ73" s="439"/>
      <c r="HR73" s="439"/>
      <c r="HS73" s="439"/>
      <c r="HT73" s="439"/>
      <c r="HU73" s="439"/>
      <c r="HV73" s="439"/>
      <c r="HW73" s="439"/>
      <c r="HX73" s="439"/>
      <c r="HY73" s="439"/>
      <c r="HZ73" s="439"/>
      <c r="IA73" s="439"/>
      <c r="IB73" s="439"/>
      <c r="IC73" s="439"/>
      <c r="ID73" s="439"/>
      <c r="IE73" s="439"/>
      <c r="IF73" s="439"/>
    </row>
    <row r="74" spans="1:240" s="462" customFormat="1" ht="24" customHeight="1">
      <c r="A74" s="439"/>
      <c r="B74" s="439"/>
      <c r="C74" s="439"/>
      <c r="D74" s="439"/>
      <c r="E74" s="457"/>
      <c r="F74" s="457"/>
      <c r="G74" s="439"/>
      <c r="H74" s="439"/>
      <c r="I74" s="439"/>
      <c r="J74" s="439"/>
      <c r="K74" s="439"/>
      <c r="L74" s="439"/>
      <c r="M74" s="439"/>
      <c r="N74" s="439"/>
      <c r="O74" s="439"/>
      <c r="P74" s="439"/>
      <c r="Q74" s="439"/>
      <c r="R74" s="439"/>
      <c r="S74" s="439"/>
      <c r="T74" s="439"/>
      <c r="U74" s="439"/>
      <c r="V74" s="439"/>
      <c r="W74" s="439"/>
      <c r="X74" s="439"/>
      <c r="Y74" s="439"/>
      <c r="Z74" s="439"/>
      <c r="AA74" s="439"/>
      <c r="AB74" s="439"/>
      <c r="AC74" s="439"/>
      <c r="AD74" s="439"/>
      <c r="AE74" s="439"/>
      <c r="AF74" s="439"/>
      <c r="AG74" s="439"/>
      <c r="AH74" s="439"/>
      <c r="AI74" s="439"/>
      <c r="AJ74" s="439"/>
      <c r="AK74" s="439"/>
      <c r="AL74" s="439"/>
      <c r="AM74" s="439"/>
      <c r="AN74" s="439"/>
      <c r="AO74" s="439"/>
      <c r="AP74" s="439"/>
      <c r="AQ74" s="439"/>
      <c r="AR74" s="439"/>
      <c r="AS74" s="439"/>
      <c r="AT74" s="439"/>
      <c r="AU74" s="439"/>
      <c r="AV74" s="439"/>
      <c r="AW74" s="439"/>
      <c r="AX74" s="439"/>
      <c r="AY74" s="439"/>
      <c r="AZ74" s="439"/>
      <c r="BA74" s="439"/>
      <c r="BB74" s="439"/>
      <c r="BC74" s="439"/>
      <c r="BD74" s="439"/>
      <c r="BE74" s="439"/>
      <c r="BF74" s="439"/>
      <c r="BG74" s="439"/>
      <c r="BH74" s="439"/>
      <c r="BI74" s="439"/>
      <c r="BJ74" s="439"/>
      <c r="BK74" s="439"/>
      <c r="BL74" s="439"/>
      <c r="BM74" s="439"/>
      <c r="BN74" s="439"/>
      <c r="BO74" s="439"/>
      <c r="BP74" s="439"/>
      <c r="BQ74" s="439"/>
      <c r="BR74" s="439"/>
      <c r="BS74" s="439"/>
      <c r="BT74" s="439"/>
      <c r="BU74" s="439"/>
      <c r="BV74" s="439"/>
      <c r="BW74" s="439"/>
      <c r="BX74" s="439"/>
      <c r="BY74" s="439"/>
      <c r="BZ74" s="439"/>
      <c r="CA74" s="439"/>
      <c r="CB74" s="439"/>
      <c r="CC74" s="439"/>
      <c r="CD74" s="439"/>
      <c r="CE74" s="439"/>
      <c r="CF74" s="439"/>
      <c r="CG74" s="439"/>
      <c r="CH74" s="439"/>
      <c r="CI74" s="439"/>
      <c r="CJ74" s="439"/>
      <c r="CK74" s="439"/>
      <c r="CL74" s="439"/>
      <c r="CM74" s="439"/>
      <c r="CN74" s="439"/>
      <c r="CO74" s="439"/>
      <c r="CP74" s="439"/>
      <c r="CQ74" s="439"/>
      <c r="CR74" s="439"/>
      <c r="CS74" s="439"/>
      <c r="CT74" s="439"/>
      <c r="CU74" s="439"/>
      <c r="CV74" s="439"/>
      <c r="CW74" s="439"/>
      <c r="CX74" s="439"/>
      <c r="CY74" s="439"/>
      <c r="CZ74" s="439"/>
      <c r="DA74" s="439"/>
      <c r="DB74" s="439"/>
      <c r="DC74" s="439"/>
      <c r="DD74" s="439"/>
      <c r="DE74" s="439"/>
      <c r="DF74" s="439"/>
      <c r="DG74" s="439"/>
      <c r="DH74" s="439"/>
      <c r="DI74" s="439"/>
      <c r="DJ74" s="439"/>
      <c r="DK74" s="439"/>
      <c r="DL74" s="439"/>
      <c r="DM74" s="439"/>
      <c r="DN74" s="439"/>
      <c r="DO74" s="439"/>
      <c r="DP74" s="439"/>
      <c r="DQ74" s="439"/>
      <c r="DR74" s="439"/>
      <c r="DS74" s="439"/>
      <c r="DT74" s="439"/>
      <c r="DU74" s="439"/>
      <c r="DV74" s="439"/>
      <c r="DW74" s="439"/>
      <c r="DX74" s="439"/>
      <c r="DY74" s="439"/>
      <c r="DZ74" s="439"/>
      <c r="EA74" s="439"/>
      <c r="EB74" s="439"/>
      <c r="EC74" s="439"/>
      <c r="ED74" s="439"/>
      <c r="EE74" s="439"/>
      <c r="EF74" s="439"/>
      <c r="EG74" s="439"/>
      <c r="EH74" s="439"/>
      <c r="EI74" s="439"/>
      <c r="EJ74" s="439"/>
      <c r="EK74" s="439"/>
      <c r="EL74" s="439"/>
      <c r="EM74" s="439"/>
      <c r="EN74" s="439"/>
      <c r="EO74" s="439"/>
      <c r="EP74" s="439"/>
      <c r="EQ74" s="439"/>
      <c r="ER74" s="439"/>
      <c r="ES74" s="439"/>
      <c r="ET74" s="439"/>
      <c r="EU74" s="439"/>
      <c r="EV74" s="439"/>
      <c r="EW74" s="439"/>
      <c r="EX74" s="439"/>
      <c r="EY74" s="439"/>
      <c r="EZ74" s="439"/>
      <c r="FA74" s="439"/>
      <c r="FB74" s="439"/>
      <c r="FC74" s="439"/>
      <c r="FD74" s="439"/>
      <c r="FE74" s="439"/>
      <c r="FF74" s="439"/>
      <c r="FG74" s="439"/>
      <c r="FH74" s="439"/>
      <c r="FI74" s="439"/>
      <c r="FJ74" s="439"/>
      <c r="FK74" s="439"/>
      <c r="FL74" s="439"/>
      <c r="FM74" s="439"/>
      <c r="FN74" s="439"/>
      <c r="FO74" s="439"/>
      <c r="FP74" s="439"/>
      <c r="FQ74" s="439"/>
      <c r="FR74" s="439"/>
      <c r="FS74" s="439"/>
      <c r="FT74" s="439"/>
      <c r="FU74" s="439"/>
      <c r="FV74" s="439"/>
      <c r="FW74" s="439"/>
      <c r="FX74" s="439"/>
      <c r="FY74" s="439"/>
      <c r="FZ74" s="439"/>
      <c r="GA74" s="439"/>
      <c r="GB74" s="439"/>
      <c r="GC74" s="439"/>
      <c r="GD74" s="439"/>
      <c r="GE74" s="439"/>
      <c r="GF74" s="439"/>
      <c r="GG74" s="439"/>
      <c r="GH74" s="439"/>
      <c r="GI74" s="439"/>
      <c r="GJ74" s="439"/>
      <c r="GK74" s="439"/>
      <c r="GL74" s="439"/>
      <c r="GM74" s="439"/>
      <c r="GN74" s="439"/>
      <c r="GO74" s="439"/>
      <c r="GP74" s="439"/>
      <c r="GQ74" s="439"/>
      <c r="GR74" s="439"/>
      <c r="GS74" s="439"/>
      <c r="GT74" s="439"/>
      <c r="GU74" s="439"/>
      <c r="GV74" s="439"/>
      <c r="GW74" s="439"/>
      <c r="GX74" s="439"/>
      <c r="GY74" s="439"/>
      <c r="GZ74" s="439"/>
      <c r="HA74" s="439"/>
      <c r="HB74" s="439"/>
      <c r="HC74" s="439"/>
      <c r="HD74" s="439"/>
      <c r="HE74" s="439"/>
      <c r="HF74" s="439"/>
      <c r="HG74" s="439"/>
      <c r="HH74" s="439"/>
      <c r="HI74" s="439"/>
      <c r="HJ74" s="439"/>
      <c r="HK74" s="439"/>
      <c r="HL74" s="439"/>
      <c r="HM74" s="439"/>
      <c r="HN74" s="439"/>
      <c r="HO74" s="439"/>
      <c r="HP74" s="439"/>
      <c r="HQ74" s="439"/>
      <c r="HR74" s="439"/>
      <c r="HS74" s="439"/>
      <c r="HT74" s="439"/>
      <c r="HU74" s="439"/>
      <c r="HV74" s="439"/>
      <c r="HW74" s="439"/>
      <c r="HX74" s="439"/>
      <c r="HY74" s="439"/>
      <c r="HZ74" s="439"/>
      <c r="IA74" s="439"/>
      <c r="IB74" s="439"/>
      <c r="IC74" s="439"/>
      <c r="ID74" s="439"/>
      <c r="IE74" s="439"/>
      <c r="IF74" s="439"/>
    </row>
    <row r="75" spans="1:240" s="462" customFormat="1" ht="24" customHeight="1">
      <c r="A75" s="439"/>
      <c r="B75" s="439"/>
      <c r="C75" s="439"/>
      <c r="D75" s="439"/>
      <c r="E75" s="457"/>
      <c r="F75" s="457"/>
      <c r="G75" s="439"/>
      <c r="H75" s="439"/>
      <c r="I75" s="439"/>
      <c r="J75" s="439"/>
      <c r="K75" s="439"/>
      <c r="L75" s="439"/>
      <c r="M75" s="439"/>
      <c r="N75" s="439"/>
      <c r="O75" s="439"/>
      <c r="P75" s="439"/>
      <c r="Q75" s="439"/>
      <c r="R75" s="439"/>
      <c r="S75" s="439"/>
      <c r="T75" s="439"/>
      <c r="U75" s="439"/>
      <c r="V75" s="439"/>
      <c r="W75" s="439"/>
      <c r="X75" s="439"/>
      <c r="Y75" s="439"/>
      <c r="Z75" s="439"/>
      <c r="AA75" s="439"/>
      <c r="AB75" s="439"/>
      <c r="AC75" s="439"/>
      <c r="AD75" s="439"/>
      <c r="AE75" s="439"/>
      <c r="AF75" s="439"/>
      <c r="AG75" s="439"/>
      <c r="AH75" s="439"/>
      <c r="AI75" s="439"/>
      <c r="AJ75" s="439"/>
      <c r="AK75" s="439"/>
      <c r="AL75" s="439"/>
      <c r="AM75" s="439"/>
      <c r="AN75" s="439"/>
      <c r="AO75" s="439"/>
      <c r="AP75" s="439"/>
      <c r="AQ75" s="439"/>
      <c r="AR75" s="439"/>
      <c r="AS75" s="439"/>
      <c r="AT75" s="439"/>
      <c r="AU75" s="439"/>
      <c r="AV75" s="439"/>
      <c r="AW75" s="439"/>
      <c r="AX75" s="439"/>
      <c r="AY75" s="439"/>
      <c r="AZ75" s="439"/>
      <c r="BA75" s="439"/>
      <c r="BB75" s="439"/>
      <c r="BC75" s="439"/>
      <c r="BD75" s="439"/>
      <c r="BE75" s="439"/>
      <c r="BF75" s="439"/>
      <c r="BG75" s="439"/>
      <c r="BH75" s="439"/>
      <c r="BI75" s="439"/>
      <c r="BJ75" s="439"/>
      <c r="BK75" s="439"/>
      <c r="BL75" s="439"/>
      <c r="BM75" s="439"/>
      <c r="BN75" s="439"/>
      <c r="BO75" s="439"/>
      <c r="BP75" s="439"/>
      <c r="BQ75" s="439"/>
      <c r="BR75" s="439"/>
      <c r="BS75" s="439"/>
      <c r="BT75" s="439"/>
      <c r="BU75" s="439"/>
      <c r="BV75" s="439"/>
      <c r="BW75" s="439"/>
      <c r="BX75" s="439"/>
      <c r="BY75" s="439"/>
      <c r="BZ75" s="439"/>
      <c r="CA75" s="439"/>
      <c r="CB75" s="439"/>
      <c r="CC75" s="439"/>
      <c r="CD75" s="439"/>
      <c r="CE75" s="439"/>
      <c r="CF75" s="439"/>
      <c r="CG75" s="439"/>
      <c r="CH75" s="439"/>
      <c r="CI75" s="439"/>
      <c r="CJ75" s="439"/>
      <c r="CK75" s="439"/>
      <c r="CL75" s="439"/>
      <c r="CM75" s="439"/>
      <c r="CN75" s="439"/>
      <c r="CO75" s="439"/>
      <c r="CP75" s="439"/>
      <c r="CQ75" s="439"/>
      <c r="CR75" s="439"/>
      <c r="CS75" s="439"/>
      <c r="CT75" s="439"/>
      <c r="CU75" s="439"/>
      <c r="CV75" s="439"/>
      <c r="CW75" s="439"/>
      <c r="CX75" s="439"/>
      <c r="CY75" s="439"/>
      <c r="CZ75" s="439"/>
      <c r="DA75" s="439"/>
      <c r="DB75" s="439"/>
      <c r="DC75" s="439"/>
      <c r="DD75" s="439"/>
      <c r="DE75" s="439"/>
      <c r="DF75" s="439"/>
      <c r="DG75" s="439"/>
      <c r="DH75" s="439"/>
      <c r="DI75" s="439"/>
      <c r="DJ75" s="439"/>
      <c r="DK75" s="439"/>
      <c r="DL75" s="439"/>
      <c r="DM75" s="439"/>
      <c r="DN75" s="439"/>
      <c r="DO75" s="439"/>
      <c r="DP75" s="439"/>
      <c r="DQ75" s="439"/>
      <c r="DR75" s="439"/>
      <c r="DS75" s="439"/>
      <c r="DT75" s="439"/>
      <c r="DU75" s="439"/>
      <c r="DV75" s="439"/>
      <c r="DW75" s="439"/>
      <c r="DX75" s="439"/>
      <c r="DY75" s="439"/>
      <c r="DZ75" s="439"/>
      <c r="EA75" s="439"/>
      <c r="EB75" s="439"/>
      <c r="EC75" s="439"/>
      <c r="ED75" s="439"/>
      <c r="EE75" s="439"/>
      <c r="EF75" s="439"/>
      <c r="EG75" s="439"/>
      <c r="EH75" s="439"/>
      <c r="EI75" s="439"/>
      <c r="EJ75" s="439"/>
      <c r="EK75" s="439"/>
      <c r="EL75" s="439"/>
      <c r="EM75" s="439"/>
      <c r="EN75" s="439"/>
      <c r="EO75" s="439"/>
      <c r="EP75" s="439"/>
      <c r="EQ75" s="439"/>
      <c r="ER75" s="439"/>
      <c r="ES75" s="439"/>
      <c r="ET75" s="439"/>
      <c r="EU75" s="439"/>
      <c r="EV75" s="439"/>
      <c r="EW75" s="439"/>
      <c r="EX75" s="439"/>
      <c r="EY75" s="439"/>
      <c r="EZ75" s="439"/>
      <c r="FA75" s="439"/>
      <c r="FB75" s="439"/>
      <c r="FC75" s="439"/>
      <c r="FD75" s="439"/>
      <c r="FE75" s="439"/>
      <c r="FF75" s="439"/>
      <c r="FG75" s="439"/>
      <c r="FH75" s="439"/>
      <c r="FI75" s="439"/>
      <c r="FJ75" s="439"/>
      <c r="FK75" s="439"/>
      <c r="FL75" s="439"/>
      <c r="FM75" s="439"/>
      <c r="FN75" s="439"/>
      <c r="FO75" s="439"/>
      <c r="FP75" s="439"/>
      <c r="FQ75" s="439"/>
      <c r="FR75" s="439"/>
      <c r="FS75" s="439"/>
      <c r="FT75" s="439"/>
      <c r="FU75" s="439"/>
      <c r="FV75" s="439"/>
      <c r="FW75" s="439"/>
      <c r="FX75" s="439"/>
      <c r="FY75" s="439"/>
      <c r="FZ75" s="439"/>
      <c r="GA75" s="439"/>
      <c r="GB75" s="439"/>
      <c r="GC75" s="439"/>
      <c r="GD75" s="439"/>
      <c r="GE75" s="439"/>
      <c r="GF75" s="439"/>
      <c r="GG75" s="439"/>
      <c r="GH75" s="439"/>
      <c r="GI75" s="439"/>
      <c r="GJ75" s="439"/>
      <c r="GK75" s="439"/>
      <c r="GL75" s="439"/>
      <c r="GM75" s="439"/>
      <c r="GN75" s="439"/>
      <c r="GO75" s="439"/>
      <c r="GP75" s="439"/>
      <c r="GQ75" s="439"/>
      <c r="GR75" s="439"/>
      <c r="GS75" s="439"/>
      <c r="GT75" s="439"/>
      <c r="GU75" s="439"/>
      <c r="GV75" s="439"/>
      <c r="GW75" s="439"/>
      <c r="GX75" s="439"/>
      <c r="GY75" s="439"/>
      <c r="GZ75" s="439"/>
      <c r="HA75" s="439"/>
      <c r="HB75" s="439"/>
      <c r="HC75" s="439"/>
      <c r="HD75" s="439"/>
      <c r="HE75" s="439"/>
      <c r="HF75" s="439"/>
      <c r="HG75" s="439"/>
      <c r="HH75" s="439"/>
      <c r="HI75" s="439"/>
      <c r="HJ75" s="439"/>
      <c r="HK75" s="439"/>
      <c r="HL75" s="439"/>
      <c r="HM75" s="439"/>
      <c r="HN75" s="439"/>
      <c r="HO75" s="439"/>
      <c r="HP75" s="439"/>
      <c r="HQ75" s="439"/>
      <c r="HR75" s="439"/>
      <c r="HS75" s="439"/>
      <c r="HT75" s="439"/>
      <c r="HU75" s="439"/>
      <c r="HV75" s="439"/>
      <c r="HW75" s="439"/>
      <c r="HX75" s="439"/>
      <c r="HY75" s="439"/>
      <c r="HZ75" s="439"/>
      <c r="IA75" s="439"/>
      <c r="IB75" s="439"/>
      <c r="IC75" s="439"/>
      <c r="ID75" s="439"/>
      <c r="IE75" s="439"/>
      <c r="IF75" s="439"/>
    </row>
    <row r="76" spans="1:240" s="462" customFormat="1" ht="24" customHeight="1">
      <c r="A76" s="439"/>
      <c r="B76" s="439"/>
      <c r="C76" s="439"/>
      <c r="D76" s="439"/>
      <c r="E76" s="457"/>
      <c r="F76" s="457"/>
      <c r="G76" s="439"/>
      <c r="H76" s="439"/>
      <c r="I76" s="439"/>
      <c r="J76" s="439"/>
      <c r="K76" s="439"/>
      <c r="L76" s="439"/>
      <c r="M76" s="439"/>
      <c r="N76" s="439"/>
      <c r="O76" s="439"/>
      <c r="P76" s="439"/>
      <c r="Q76" s="439"/>
      <c r="R76" s="439"/>
      <c r="S76" s="439"/>
      <c r="T76" s="439"/>
      <c r="U76" s="439"/>
      <c r="V76" s="439"/>
      <c r="W76" s="439"/>
      <c r="X76" s="439"/>
      <c r="Y76" s="439"/>
      <c r="Z76" s="439"/>
      <c r="AA76" s="439"/>
      <c r="AB76" s="439"/>
      <c r="AC76" s="439"/>
      <c r="AD76" s="439"/>
      <c r="AE76" s="439"/>
      <c r="AF76" s="439"/>
      <c r="AG76" s="439"/>
      <c r="AH76" s="439"/>
      <c r="AI76" s="439"/>
      <c r="AJ76" s="439"/>
      <c r="AK76" s="439"/>
      <c r="AL76" s="439"/>
      <c r="AM76" s="439"/>
      <c r="AN76" s="439"/>
      <c r="AO76" s="439"/>
      <c r="AP76" s="439"/>
      <c r="AQ76" s="439"/>
      <c r="AR76" s="439"/>
      <c r="AS76" s="439"/>
      <c r="AT76" s="439"/>
      <c r="AU76" s="439"/>
      <c r="AV76" s="439"/>
      <c r="AW76" s="439"/>
      <c r="AX76" s="439"/>
      <c r="AY76" s="439"/>
      <c r="AZ76" s="439"/>
      <c r="BA76" s="439"/>
      <c r="BB76" s="439"/>
      <c r="BC76" s="439"/>
      <c r="BD76" s="439"/>
      <c r="BE76" s="439"/>
      <c r="BF76" s="439"/>
      <c r="BG76" s="439"/>
      <c r="BH76" s="439"/>
      <c r="BI76" s="439"/>
      <c r="BJ76" s="439"/>
      <c r="BK76" s="439"/>
      <c r="BL76" s="439"/>
      <c r="BM76" s="439"/>
      <c r="BN76" s="439"/>
      <c r="BO76" s="439"/>
      <c r="BP76" s="439"/>
      <c r="BQ76" s="439"/>
      <c r="BR76" s="439"/>
      <c r="BS76" s="439"/>
      <c r="BT76" s="439"/>
      <c r="BU76" s="439"/>
      <c r="BV76" s="439"/>
      <c r="BW76" s="439"/>
      <c r="BX76" s="439"/>
      <c r="BY76" s="439"/>
      <c r="BZ76" s="439"/>
      <c r="CA76" s="439"/>
      <c r="CB76" s="439"/>
      <c r="CC76" s="439"/>
      <c r="CD76" s="439"/>
      <c r="CE76" s="439"/>
      <c r="CF76" s="439"/>
      <c r="CG76" s="439"/>
      <c r="CH76" s="439"/>
      <c r="CI76" s="439"/>
      <c r="CJ76" s="439"/>
      <c r="CK76" s="439"/>
      <c r="CL76" s="439"/>
      <c r="CM76" s="439"/>
      <c r="CN76" s="439"/>
      <c r="CO76" s="439"/>
      <c r="CP76" s="439"/>
      <c r="CQ76" s="439"/>
      <c r="CR76" s="439"/>
      <c r="CS76" s="439"/>
      <c r="CT76" s="439"/>
      <c r="CU76" s="439"/>
      <c r="CV76" s="439"/>
      <c r="CW76" s="439"/>
      <c r="CX76" s="439"/>
      <c r="CY76" s="439"/>
      <c r="CZ76" s="439"/>
      <c r="DA76" s="439"/>
      <c r="DB76" s="439"/>
      <c r="DC76" s="439"/>
      <c r="DD76" s="439"/>
      <c r="DE76" s="439"/>
      <c r="DF76" s="439"/>
      <c r="DG76" s="439"/>
      <c r="DH76" s="439"/>
      <c r="DI76" s="439"/>
      <c r="DJ76" s="439"/>
      <c r="DK76" s="439"/>
      <c r="DL76" s="439"/>
      <c r="DM76" s="439"/>
      <c r="DN76" s="439"/>
      <c r="DO76" s="439"/>
      <c r="DP76" s="439"/>
      <c r="DQ76" s="439"/>
      <c r="DR76" s="439"/>
      <c r="DS76" s="439"/>
      <c r="DT76" s="439"/>
      <c r="DU76" s="439"/>
      <c r="DV76" s="439"/>
      <c r="DW76" s="439"/>
      <c r="DX76" s="439"/>
      <c r="DY76" s="439"/>
      <c r="DZ76" s="439"/>
      <c r="EA76" s="439"/>
      <c r="EB76" s="439"/>
      <c r="EC76" s="439"/>
      <c r="ED76" s="439"/>
      <c r="EE76" s="439"/>
      <c r="EF76" s="439"/>
      <c r="EG76" s="439"/>
      <c r="EH76" s="439"/>
      <c r="EI76" s="439"/>
      <c r="EJ76" s="439"/>
      <c r="EK76" s="439"/>
      <c r="EL76" s="439"/>
      <c r="EM76" s="439"/>
      <c r="EN76" s="439"/>
      <c r="EO76" s="439"/>
      <c r="EP76" s="439"/>
      <c r="EQ76" s="439"/>
      <c r="ER76" s="439"/>
      <c r="ES76" s="439"/>
      <c r="ET76" s="439"/>
      <c r="EU76" s="439"/>
      <c r="EV76" s="439"/>
      <c r="EW76" s="439"/>
      <c r="EX76" s="439"/>
      <c r="EY76" s="439"/>
      <c r="EZ76" s="439"/>
      <c r="FA76" s="439"/>
      <c r="FB76" s="439"/>
      <c r="FC76" s="439"/>
      <c r="FD76" s="439"/>
      <c r="FE76" s="439"/>
      <c r="FF76" s="439"/>
      <c r="FG76" s="439"/>
      <c r="FH76" s="439"/>
      <c r="FI76" s="439"/>
      <c r="FJ76" s="439"/>
      <c r="FK76" s="439"/>
      <c r="FL76" s="439"/>
      <c r="FM76" s="439"/>
      <c r="FN76" s="439"/>
      <c r="FO76" s="439"/>
      <c r="FP76" s="439"/>
      <c r="FQ76" s="439"/>
      <c r="FR76" s="439"/>
      <c r="FS76" s="439"/>
      <c r="FT76" s="439"/>
      <c r="FU76" s="439"/>
      <c r="FV76" s="439"/>
      <c r="FW76" s="439"/>
      <c r="FX76" s="439"/>
      <c r="FY76" s="439"/>
      <c r="FZ76" s="439"/>
      <c r="GA76" s="439"/>
      <c r="GB76" s="439"/>
      <c r="GC76" s="439"/>
      <c r="GD76" s="439"/>
      <c r="GE76" s="439"/>
      <c r="GF76" s="439"/>
      <c r="GG76" s="439"/>
      <c r="GH76" s="439"/>
      <c r="GI76" s="439"/>
      <c r="GJ76" s="439"/>
      <c r="GK76" s="439"/>
      <c r="GL76" s="439"/>
      <c r="GM76" s="439"/>
      <c r="GN76" s="439"/>
      <c r="GO76" s="439"/>
      <c r="GP76" s="439"/>
      <c r="GQ76" s="439"/>
      <c r="GR76" s="439"/>
      <c r="GS76" s="439"/>
      <c r="GT76" s="439"/>
      <c r="GU76" s="439"/>
      <c r="GV76" s="439"/>
      <c r="GW76" s="439"/>
      <c r="GX76" s="439"/>
      <c r="GY76" s="439"/>
      <c r="GZ76" s="439"/>
      <c r="HA76" s="439"/>
      <c r="HB76" s="439"/>
      <c r="HC76" s="439"/>
      <c r="HD76" s="439"/>
      <c r="HE76" s="439"/>
      <c r="HF76" s="439"/>
      <c r="HG76" s="439"/>
      <c r="HH76" s="439"/>
      <c r="HI76" s="439"/>
      <c r="HJ76" s="439"/>
      <c r="HK76" s="439"/>
      <c r="HL76" s="439"/>
      <c r="HM76" s="439"/>
      <c r="HN76" s="439"/>
      <c r="HO76" s="439"/>
      <c r="HP76" s="439"/>
      <c r="HQ76" s="439"/>
      <c r="HR76" s="439"/>
      <c r="HS76" s="439"/>
      <c r="HT76" s="439"/>
      <c r="HU76" s="439"/>
      <c r="HV76" s="439"/>
      <c r="HW76" s="439"/>
      <c r="HX76" s="439"/>
      <c r="HY76" s="439"/>
      <c r="HZ76" s="439"/>
      <c r="IA76" s="439"/>
      <c r="IB76" s="439"/>
      <c r="IC76" s="439"/>
      <c r="ID76" s="439"/>
      <c r="IE76" s="439"/>
      <c r="IF76" s="439"/>
    </row>
    <row r="77" spans="1:240" s="462" customFormat="1" ht="24" customHeight="1">
      <c r="A77" s="439"/>
      <c r="B77" s="439"/>
      <c r="C77" s="439"/>
      <c r="D77" s="439"/>
      <c r="E77" s="457"/>
      <c r="F77" s="457"/>
      <c r="G77" s="439"/>
      <c r="H77" s="439"/>
      <c r="I77" s="439"/>
      <c r="J77" s="439"/>
      <c r="K77" s="439"/>
      <c r="L77" s="439"/>
      <c r="M77" s="439"/>
      <c r="N77" s="439"/>
      <c r="O77" s="439"/>
      <c r="P77" s="439"/>
      <c r="Q77" s="439"/>
      <c r="R77" s="439"/>
      <c r="S77" s="439"/>
      <c r="T77" s="439"/>
      <c r="U77" s="439"/>
      <c r="V77" s="439"/>
      <c r="W77" s="439"/>
      <c r="X77" s="439"/>
      <c r="Y77" s="439"/>
      <c r="Z77" s="439"/>
      <c r="AA77" s="439"/>
      <c r="AB77" s="439"/>
      <c r="AC77" s="439"/>
      <c r="AD77" s="439"/>
      <c r="AE77" s="439"/>
      <c r="AF77" s="439"/>
      <c r="AG77" s="439"/>
      <c r="AH77" s="439"/>
      <c r="AI77" s="439"/>
      <c r="AJ77" s="439"/>
      <c r="AK77" s="439"/>
      <c r="AL77" s="439"/>
      <c r="AM77" s="439"/>
      <c r="AN77" s="439"/>
      <c r="AO77" s="439"/>
      <c r="AP77" s="439"/>
      <c r="AQ77" s="439"/>
      <c r="AR77" s="439"/>
      <c r="AS77" s="439"/>
      <c r="AT77" s="439"/>
      <c r="AU77" s="439"/>
      <c r="AV77" s="439"/>
      <c r="AW77" s="439"/>
      <c r="AX77" s="439"/>
      <c r="AY77" s="439"/>
      <c r="AZ77" s="439"/>
      <c r="BA77" s="439"/>
      <c r="BB77" s="439"/>
      <c r="BC77" s="439"/>
      <c r="BD77" s="439"/>
      <c r="BE77" s="439"/>
      <c r="BF77" s="439"/>
      <c r="BG77" s="439"/>
      <c r="BH77" s="439"/>
      <c r="BI77" s="439"/>
      <c r="BJ77" s="439"/>
      <c r="BK77" s="439"/>
      <c r="BL77" s="439"/>
      <c r="BM77" s="439"/>
      <c r="BN77" s="439"/>
      <c r="BO77" s="439"/>
      <c r="BP77" s="439"/>
      <c r="BQ77" s="439"/>
      <c r="BR77" s="439"/>
      <c r="BS77" s="439"/>
      <c r="BT77" s="439"/>
      <c r="BU77" s="439"/>
      <c r="BV77" s="439"/>
      <c r="BW77" s="439"/>
      <c r="BX77" s="439"/>
      <c r="BY77" s="439"/>
      <c r="BZ77" s="439"/>
      <c r="CA77" s="439"/>
      <c r="CB77" s="439"/>
      <c r="CC77" s="439"/>
      <c r="CD77" s="439"/>
      <c r="CE77" s="439"/>
      <c r="CF77" s="439"/>
      <c r="CG77" s="439"/>
      <c r="CH77" s="439"/>
      <c r="CI77" s="439"/>
      <c r="CJ77" s="439"/>
      <c r="CK77" s="439"/>
      <c r="CL77" s="439"/>
      <c r="CM77" s="439"/>
      <c r="CN77" s="439"/>
      <c r="CO77" s="439"/>
      <c r="CP77" s="439"/>
      <c r="CQ77" s="439"/>
      <c r="CR77" s="439"/>
      <c r="CS77" s="439"/>
      <c r="CT77" s="439"/>
      <c r="CU77" s="439"/>
      <c r="CV77" s="439"/>
      <c r="CW77" s="439"/>
      <c r="CX77" s="439"/>
      <c r="CY77" s="439"/>
      <c r="CZ77" s="439"/>
      <c r="DA77" s="439"/>
      <c r="DB77" s="439"/>
      <c r="DC77" s="439"/>
      <c r="DD77" s="439"/>
      <c r="DE77" s="439"/>
      <c r="DF77" s="439"/>
      <c r="DG77" s="439"/>
      <c r="DH77" s="439"/>
      <c r="DI77" s="439"/>
      <c r="DJ77" s="439"/>
      <c r="DK77" s="439"/>
      <c r="DL77" s="439"/>
      <c r="DM77" s="439"/>
      <c r="DN77" s="439"/>
      <c r="DO77" s="439"/>
      <c r="DP77" s="439"/>
      <c r="DQ77" s="439"/>
      <c r="DR77" s="439"/>
      <c r="DS77" s="439"/>
      <c r="DT77" s="439"/>
      <c r="DU77" s="439"/>
      <c r="DV77" s="439"/>
      <c r="DW77" s="439"/>
      <c r="DX77" s="439"/>
      <c r="DY77" s="439"/>
      <c r="DZ77" s="439"/>
      <c r="EA77" s="439"/>
      <c r="EB77" s="439"/>
      <c r="EC77" s="439"/>
      <c r="ED77" s="439"/>
      <c r="EE77" s="439"/>
      <c r="EF77" s="439"/>
      <c r="EG77" s="439"/>
      <c r="EH77" s="439"/>
      <c r="EI77" s="439"/>
      <c r="EJ77" s="439"/>
      <c r="EK77" s="439"/>
      <c r="EL77" s="439"/>
      <c r="EM77" s="439"/>
      <c r="EN77" s="439"/>
      <c r="EO77" s="439"/>
      <c r="EP77" s="439"/>
      <c r="EQ77" s="439"/>
      <c r="ER77" s="439"/>
      <c r="ES77" s="439"/>
      <c r="ET77" s="439"/>
      <c r="EU77" s="439"/>
      <c r="EV77" s="439"/>
      <c r="EW77" s="439"/>
      <c r="EX77" s="439"/>
      <c r="EY77" s="439"/>
      <c r="EZ77" s="439"/>
      <c r="FA77" s="439"/>
      <c r="FB77" s="439"/>
      <c r="FC77" s="439"/>
      <c r="FD77" s="439"/>
      <c r="FE77" s="439"/>
      <c r="FF77" s="439"/>
      <c r="FG77" s="439"/>
      <c r="FH77" s="439"/>
      <c r="FI77" s="439"/>
      <c r="FJ77" s="439"/>
      <c r="FK77" s="439"/>
      <c r="FL77" s="439"/>
      <c r="FM77" s="439"/>
      <c r="FN77" s="439"/>
      <c r="FO77" s="439"/>
      <c r="FP77" s="439"/>
      <c r="FQ77" s="439"/>
      <c r="FR77" s="439"/>
      <c r="FS77" s="439"/>
      <c r="FT77" s="439"/>
      <c r="FU77" s="439"/>
      <c r="FV77" s="439"/>
      <c r="FW77" s="439"/>
      <c r="FX77" s="439"/>
      <c r="FY77" s="439"/>
      <c r="FZ77" s="439"/>
      <c r="GA77" s="439"/>
      <c r="GB77" s="439"/>
      <c r="GC77" s="439"/>
      <c r="GD77" s="439"/>
      <c r="GE77" s="439"/>
      <c r="GF77" s="439"/>
      <c r="GG77" s="439"/>
      <c r="GH77" s="439"/>
      <c r="GI77" s="439"/>
      <c r="GJ77" s="439"/>
      <c r="GK77" s="439"/>
      <c r="GL77" s="439"/>
      <c r="GM77" s="439"/>
      <c r="GN77" s="439"/>
      <c r="GO77" s="439"/>
      <c r="GP77" s="439"/>
      <c r="GQ77" s="439"/>
      <c r="GR77" s="439"/>
      <c r="GS77" s="439"/>
      <c r="GT77" s="439"/>
      <c r="GU77" s="439"/>
      <c r="GV77" s="439"/>
      <c r="GW77" s="439"/>
      <c r="GX77" s="439"/>
      <c r="GY77" s="439"/>
      <c r="GZ77" s="439"/>
      <c r="HA77" s="439"/>
      <c r="HB77" s="439"/>
      <c r="HC77" s="439"/>
      <c r="HD77" s="439"/>
      <c r="HE77" s="439"/>
      <c r="HF77" s="439"/>
      <c r="HG77" s="439"/>
      <c r="HH77" s="439"/>
      <c r="HI77" s="439"/>
      <c r="HJ77" s="439"/>
      <c r="HK77" s="439"/>
      <c r="HL77" s="439"/>
      <c r="HM77" s="439"/>
      <c r="HN77" s="439"/>
      <c r="HO77" s="439"/>
      <c r="HP77" s="439"/>
      <c r="HQ77" s="439"/>
      <c r="HR77" s="439"/>
      <c r="HS77" s="439"/>
      <c r="HT77" s="439"/>
      <c r="HU77" s="439"/>
      <c r="HV77" s="439"/>
      <c r="HW77" s="439"/>
      <c r="HX77" s="439"/>
      <c r="HY77" s="439"/>
      <c r="HZ77" s="439"/>
      <c r="IA77" s="439"/>
      <c r="IB77" s="439"/>
      <c r="IC77" s="439"/>
      <c r="ID77" s="439"/>
      <c r="IE77" s="439"/>
      <c r="IF77" s="439"/>
    </row>
    <row r="78" spans="1:240" s="462" customFormat="1" ht="24" customHeight="1">
      <c r="A78" s="439"/>
      <c r="B78" s="439"/>
      <c r="C78" s="439"/>
      <c r="D78" s="439"/>
      <c r="E78" s="457"/>
      <c r="F78" s="457"/>
      <c r="G78" s="439"/>
      <c r="H78" s="439"/>
      <c r="I78" s="439"/>
      <c r="J78" s="439"/>
      <c r="K78" s="439"/>
      <c r="L78" s="439"/>
      <c r="M78" s="439"/>
      <c r="N78" s="439"/>
      <c r="O78" s="439"/>
      <c r="P78" s="439"/>
      <c r="Q78" s="439"/>
      <c r="R78" s="439"/>
      <c r="S78" s="439"/>
      <c r="T78" s="439"/>
      <c r="U78" s="439"/>
      <c r="V78" s="439"/>
      <c r="W78" s="439"/>
      <c r="X78" s="439"/>
      <c r="Y78" s="439"/>
      <c r="Z78" s="439"/>
      <c r="AA78" s="439"/>
      <c r="AB78" s="439"/>
      <c r="AC78" s="439"/>
      <c r="AD78" s="439"/>
      <c r="AE78" s="439"/>
      <c r="AF78" s="439"/>
      <c r="AG78" s="439"/>
      <c r="AH78" s="439"/>
      <c r="AI78" s="439"/>
      <c r="AJ78" s="439"/>
      <c r="AK78" s="439"/>
      <c r="AL78" s="439"/>
      <c r="AM78" s="439"/>
      <c r="AN78" s="439"/>
      <c r="AO78" s="439"/>
      <c r="AP78" s="439"/>
      <c r="AQ78" s="439"/>
      <c r="AR78" s="439"/>
      <c r="AS78" s="439"/>
      <c r="AT78" s="439"/>
      <c r="AU78" s="439"/>
      <c r="AV78" s="439"/>
      <c r="AW78" s="439"/>
      <c r="AX78" s="439"/>
      <c r="AY78" s="439"/>
      <c r="AZ78" s="439"/>
      <c r="BA78" s="439"/>
      <c r="BB78" s="439"/>
      <c r="BC78" s="439"/>
      <c r="BD78" s="439"/>
      <c r="BE78" s="439"/>
      <c r="BF78" s="439"/>
      <c r="BG78" s="439"/>
      <c r="BH78" s="439"/>
      <c r="BI78" s="439"/>
      <c r="BJ78" s="439"/>
      <c r="BK78" s="439"/>
      <c r="BL78" s="439"/>
      <c r="BM78" s="439"/>
      <c r="BN78" s="439"/>
      <c r="BO78" s="439"/>
      <c r="BP78" s="439"/>
      <c r="BQ78" s="439"/>
      <c r="BR78" s="439"/>
      <c r="BS78" s="439"/>
      <c r="BT78" s="439"/>
      <c r="BU78" s="439"/>
      <c r="BV78" s="439"/>
      <c r="BW78" s="439"/>
      <c r="BX78" s="439"/>
      <c r="BY78" s="439"/>
      <c r="BZ78" s="439"/>
      <c r="CA78" s="439"/>
      <c r="CB78" s="439"/>
      <c r="CC78" s="439"/>
      <c r="CD78" s="439"/>
      <c r="CE78" s="439"/>
      <c r="CF78" s="439"/>
      <c r="CG78" s="439"/>
      <c r="CH78" s="439"/>
      <c r="CI78" s="439"/>
      <c r="CJ78" s="439"/>
      <c r="CK78" s="439"/>
      <c r="CL78" s="439"/>
      <c r="CM78" s="439"/>
      <c r="CN78" s="439"/>
      <c r="CO78" s="439"/>
      <c r="CP78" s="439"/>
      <c r="CQ78" s="439"/>
      <c r="CR78" s="439"/>
      <c r="CS78" s="439"/>
      <c r="CT78" s="439"/>
      <c r="CU78" s="439"/>
      <c r="CV78" s="439"/>
      <c r="CW78" s="439"/>
      <c r="CX78" s="439"/>
      <c r="CY78" s="439"/>
      <c r="CZ78" s="439"/>
      <c r="DA78" s="439"/>
      <c r="DB78" s="439"/>
      <c r="DC78" s="439"/>
      <c r="DD78" s="439"/>
      <c r="DE78" s="439"/>
      <c r="DF78" s="439"/>
      <c r="DG78" s="439"/>
      <c r="DH78" s="439"/>
      <c r="DI78" s="439"/>
      <c r="DJ78" s="439"/>
      <c r="DK78" s="439"/>
      <c r="DL78" s="439"/>
      <c r="DM78" s="439"/>
      <c r="DN78" s="439"/>
      <c r="DO78" s="439"/>
      <c r="DP78" s="439"/>
      <c r="DQ78" s="439"/>
      <c r="DR78" s="439"/>
      <c r="DS78" s="439"/>
      <c r="DT78" s="439"/>
      <c r="DU78" s="439"/>
      <c r="DV78" s="439"/>
      <c r="DW78" s="439"/>
      <c r="DX78" s="439"/>
      <c r="DY78" s="439"/>
      <c r="DZ78" s="439"/>
      <c r="EA78" s="439"/>
      <c r="EB78" s="439"/>
      <c r="EC78" s="439"/>
      <c r="ED78" s="439"/>
      <c r="EE78" s="439"/>
      <c r="EF78" s="439"/>
      <c r="EG78" s="439"/>
      <c r="EH78" s="439"/>
      <c r="EI78" s="439"/>
      <c r="EJ78" s="439"/>
      <c r="EK78" s="439"/>
      <c r="EL78" s="439"/>
      <c r="EM78" s="439"/>
      <c r="EN78" s="439"/>
      <c r="EO78" s="439"/>
      <c r="EP78" s="439"/>
      <c r="EQ78" s="439"/>
      <c r="ER78" s="439"/>
      <c r="ES78" s="439"/>
      <c r="ET78" s="439"/>
      <c r="EU78" s="439"/>
      <c r="EV78" s="439"/>
      <c r="EW78" s="439"/>
      <c r="EX78" s="439"/>
      <c r="EY78" s="439"/>
      <c r="EZ78" s="439"/>
      <c r="FA78" s="439"/>
      <c r="FB78" s="439"/>
      <c r="FC78" s="439"/>
      <c r="FD78" s="439"/>
      <c r="FE78" s="439"/>
      <c r="FF78" s="439"/>
      <c r="FG78" s="439"/>
      <c r="FH78" s="439"/>
      <c r="FI78" s="439"/>
      <c r="FJ78" s="439"/>
      <c r="FK78" s="439"/>
      <c r="FL78" s="439"/>
      <c r="FM78" s="439"/>
      <c r="FN78" s="439"/>
      <c r="FO78" s="439"/>
      <c r="FP78" s="439"/>
      <c r="FQ78" s="439"/>
      <c r="FR78" s="439"/>
      <c r="FS78" s="439"/>
      <c r="FT78" s="439"/>
      <c r="FU78" s="439"/>
      <c r="FV78" s="439"/>
      <c r="FW78" s="439"/>
      <c r="FX78" s="439"/>
      <c r="FY78" s="439"/>
      <c r="FZ78" s="439"/>
      <c r="GA78" s="439"/>
      <c r="GB78" s="439"/>
      <c r="GC78" s="439"/>
      <c r="GD78" s="439"/>
      <c r="GE78" s="439"/>
      <c r="GF78" s="439"/>
      <c r="GG78" s="439"/>
      <c r="GH78" s="439"/>
      <c r="GI78" s="439"/>
      <c r="GJ78" s="439"/>
      <c r="GK78" s="439"/>
      <c r="GL78" s="439"/>
      <c r="GM78" s="439"/>
      <c r="GN78" s="439"/>
      <c r="GO78" s="439"/>
      <c r="GP78" s="439"/>
      <c r="GQ78" s="439"/>
      <c r="GR78" s="439"/>
      <c r="GS78" s="439"/>
      <c r="GT78" s="439"/>
      <c r="GU78" s="439"/>
      <c r="GV78" s="439"/>
      <c r="GW78" s="439"/>
      <c r="GX78" s="439"/>
      <c r="GY78" s="439"/>
      <c r="GZ78" s="439"/>
      <c r="HA78" s="439"/>
      <c r="HB78" s="439"/>
      <c r="HC78" s="439"/>
      <c r="HD78" s="439"/>
      <c r="HE78" s="439"/>
      <c r="HF78" s="439"/>
      <c r="HG78" s="439"/>
      <c r="HH78" s="439"/>
      <c r="HI78" s="439"/>
      <c r="HJ78" s="439"/>
      <c r="HK78" s="439"/>
      <c r="HL78" s="439"/>
      <c r="HM78" s="439"/>
      <c r="HN78" s="439"/>
      <c r="HO78" s="439"/>
      <c r="HP78" s="439"/>
      <c r="HQ78" s="439"/>
      <c r="HR78" s="439"/>
      <c r="HS78" s="439"/>
      <c r="HT78" s="439"/>
      <c r="HU78" s="439"/>
      <c r="HV78" s="439"/>
      <c r="HW78" s="439"/>
      <c r="HX78" s="439"/>
      <c r="HY78" s="439"/>
      <c r="HZ78" s="439"/>
      <c r="IA78" s="439"/>
      <c r="IB78" s="439"/>
      <c r="IC78" s="439"/>
      <c r="ID78" s="439"/>
      <c r="IE78" s="439"/>
      <c r="IF78" s="439"/>
    </row>
    <row r="79" spans="1:240" s="462" customFormat="1" ht="24" customHeight="1">
      <c r="A79" s="439"/>
      <c r="B79" s="439"/>
      <c r="C79" s="439"/>
      <c r="D79" s="439"/>
      <c r="E79" s="457"/>
      <c r="F79" s="457"/>
      <c r="G79" s="439"/>
      <c r="H79" s="439"/>
      <c r="I79" s="439"/>
      <c r="J79" s="439"/>
      <c r="K79" s="439"/>
      <c r="L79" s="439"/>
      <c r="M79" s="439"/>
      <c r="N79" s="439"/>
      <c r="O79" s="439"/>
      <c r="P79" s="439"/>
      <c r="Q79" s="439"/>
      <c r="R79" s="439"/>
      <c r="S79" s="439"/>
      <c r="T79" s="439"/>
      <c r="U79" s="439"/>
      <c r="V79" s="439"/>
      <c r="W79" s="439"/>
      <c r="X79" s="439"/>
      <c r="Y79" s="439"/>
      <c r="Z79" s="439"/>
      <c r="AA79" s="439"/>
      <c r="AB79" s="439"/>
      <c r="AC79" s="439"/>
      <c r="AD79" s="439"/>
      <c r="AE79" s="439"/>
      <c r="AF79" s="439"/>
      <c r="AG79" s="439"/>
      <c r="AH79" s="439"/>
      <c r="AI79" s="439"/>
      <c r="AJ79" s="439"/>
      <c r="AK79" s="439"/>
      <c r="AL79" s="439"/>
      <c r="AM79" s="439"/>
      <c r="AN79" s="439"/>
      <c r="AO79" s="439"/>
      <c r="AP79" s="439"/>
      <c r="AQ79" s="439"/>
      <c r="AR79" s="439"/>
      <c r="AS79" s="439"/>
      <c r="AT79" s="439"/>
      <c r="AU79" s="439"/>
      <c r="AV79" s="439"/>
      <c r="AW79" s="439"/>
      <c r="AX79" s="439"/>
      <c r="AY79" s="439"/>
      <c r="AZ79" s="439"/>
      <c r="BA79" s="439"/>
      <c r="BB79" s="439"/>
      <c r="BC79" s="439"/>
      <c r="BD79" s="439"/>
      <c r="BE79" s="439"/>
      <c r="BF79" s="439"/>
      <c r="BG79" s="439"/>
      <c r="BH79" s="439"/>
      <c r="BI79" s="439"/>
      <c r="BJ79" s="439"/>
      <c r="BK79" s="439"/>
      <c r="BL79" s="439"/>
      <c r="BM79" s="439"/>
      <c r="BN79" s="439"/>
      <c r="BO79" s="439"/>
      <c r="BP79" s="439"/>
      <c r="BQ79" s="439"/>
      <c r="BR79" s="439"/>
      <c r="BS79" s="439"/>
      <c r="BT79" s="439"/>
      <c r="BU79" s="439"/>
      <c r="BV79" s="439"/>
      <c r="BW79" s="439"/>
      <c r="BX79" s="439"/>
      <c r="BY79" s="439"/>
      <c r="BZ79" s="439"/>
      <c r="CA79" s="439"/>
      <c r="CB79" s="439"/>
      <c r="CC79" s="439"/>
      <c r="CD79" s="439"/>
      <c r="CE79" s="439"/>
      <c r="CF79" s="439"/>
      <c r="CG79" s="439"/>
      <c r="CH79" s="439"/>
      <c r="CI79" s="439"/>
      <c r="CJ79" s="439"/>
      <c r="CK79" s="439"/>
      <c r="CL79" s="439"/>
      <c r="CM79" s="439"/>
      <c r="CN79" s="439"/>
      <c r="CO79" s="439"/>
      <c r="CP79" s="439"/>
      <c r="CQ79" s="439"/>
      <c r="CR79" s="439"/>
      <c r="CS79" s="439"/>
      <c r="CT79" s="439"/>
      <c r="CU79" s="439"/>
      <c r="CV79" s="439"/>
      <c r="CW79" s="439"/>
      <c r="CX79" s="439"/>
      <c r="CY79" s="439"/>
      <c r="CZ79" s="439"/>
      <c r="DA79" s="439"/>
      <c r="DB79" s="439"/>
      <c r="DC79" s="439"/>
      <c r="DD79" s="439"/>
      <c r="DE79" s="439"/>
      <c r="DF79" s="439"/>
      <c r="DG79" s="439"/>
      <c r="DH79" s="439"/>
      <c r="DI79" s="439"/>
      <c r="DJ79" s="439"/>
      <c r="DK79" s="439"/>
      <c r="DL79" s="439"/>
      <c r="DM79" s="439"/>
      <c r="DN79" s="439"/>
      <c r="DO79" s="439"/>
      <c r="DP79" s="439"/>
      <c r="DQ79" s="439"/>
      <c r="DR79" s="439"/>
      <c r="DS79" s="439"/>
      <c r="DT79" s="439"/>
      <c r="DU79" s="439"/>
      <c r="DV79" s="439"/>
      <c r="DW79" s="439"/>
      <c r="DX79" s="439"/>
      <c r="DY79" s="439"/>
      <c r="DZ79" s="439"/>
      <c r="EA79" s="439"/>
      <c r="EB79" s="439"/>
      <c r="EC79" s="439"/>
      <c r="ED79" s="439"/>
      <c r="EE79" s="439"/>
      <c r="EF79" s="439"/>
      <c r="EG79" s="439"/>
      <c r="EH79" s="439"/>
      <c r="EI79" s="439"/>
      <c r="EJ79" s="439"/>
      <c r="EK79" s="439"/>
      <c r="EL79" s="439"/>
      <c r="EM79" s="439"/>
      <c r="EN79" s="439"/>
      <c r="EO79" s="439"/>
      <c r="EP79" s="439"/>
      <c r="EQ79" s="439"/>
      <c r="ER79" s="439"/>
      <c r="ES79" s="439"/>
      <c r="ET79" s="439"/>
      <c r="EU79" s="439"/>
      <c r="EV79" s="439"/>
      <c r="EW79" s="439"/>
      <c r="EX79" s="439"/>
      <c r="EY79" s="439"/>
      <c r="EZ79" s="439"/>
      <c r="FA79" s="439"/>
      <c r="FB79" s="439"/>
      <c r="FC79" s="439"/>
      <c r="FD79" s="439"/>
      <c r="FE79" s="439"/>
      <c r="FF79" s="439"/>
      <c r="FG79" s="439"/>
      <c r="FH79" s="439"/>
      <c r="FI79" s="439"/>
      <c r="FJ79" s="439"/>
      <c r="FK79" s="439"/>
      <c r="FL79" s="439"/>
      <c r="FM79" s="439"/>
      <c r="FN79" s="439"/>
      <c r="FO79" s="439"/>
      <c r="FP79" s="439"/>
      <c r="FQ79" s="439"/>
      <c r="FR79" s="439"/>
      <c r="FS79" s="439"/>
      <c r="FT79" s="439"/>
      <c r="FU79" s="439"/>
      <c r="FV79" s="439"/>
      <c r="FW79" s="439"/>
      <c r="FX79" s="439"/>
      <c r="FY79" s="439"/>
      <c r="FZ79" s="439"/>
      <c r="GA79" s="439"/>
      <c r="GB79" s="439"/>
      <c r="GC79" s="439"/>
      <c r="GD79" s="439"/>
      <c r="GE79" s="439"/>
      <c r="GF79" s="439"/>
      <c r="GG79" s="439"/>
      <c r="GH79" s="439"/>
      <c r="GI79" s="439"/>
      <c r="GJ79" s="439"/>
      <c r="GK79" s="439"/>
      <c r="GL79" s="439"/>
      <c r="GM79" s="439"/>
      <c r="GN79" s="439"/>
      <c r="GO79" s="439"/>
      <c r="GP79" s="439"/>
      <c r="GQ79" s="439"/>
      <c r="GR79" s="439"/>
      <c r="GS79" s="439"/>
      <c r="GT79" s="439"/>
      <c r="GU79" s="439"/>
      <c r="GV79" s="439"/>
      <c r="GW79" s="439"/>
      <c r="GX79" s="439"/>
      <c r="GY79" s="439"/>
      <c r="GZ79" s="439"/>
      <c r="HA79" s="439"/>
      <c r="HB79" s="439"/>
      <c r="HC79" s="439"/>
      <c r="HD79" s="439"/>
      <c r="HE79" s="439"/>
      <c r="HF79" s="439"/>
      <c r="HG79" s="439"/>
      <c r="HH79" s="439"/>
      <c r="HI79" s="439"/>
      <c r="HJ79" s="439"/>
      <c r="HK79" s="439"/>
      <c r="HL79" s="439"/>
      <c r="HM79" s="439"/>
      <c r="HN79" s="439"/>
      <c r="HO79" s="439"/>
      <c r="HP79" s="439"/>
      <c r="HQ79" s="439"/>
      <c r="HR79" s="439"/>
      <c r="HS79" s="439"/>
      <c r="HT79" s="439"/>
      <c r="HU79" s="439"/>
      <c r="HV79" s="439"/>
      <c r="HW79" s="439"/>
      <c r="HX79" s="439"/>
      <c r="HY79" s="439"/>
      <c r="HZ79" s="439"/>
      <c r="IA79" s="439"/>
      <c r="IB79" s="439"/>
      <c r="IC79" s="439"/>
      <c r="ID79" s="439"/>
      <c r="IE79" s="439"/>
      <c r="IF79" s="439"/>
    </row>
    <row r="80" spans="1:240" s="462" customFormat="1" ht="24" customHeight="1">
      <c r="A80" s="439"/>
      <c r="B80" s="439"/>
      <c r="C80" s="439"/>
      <c r="D80" s="439"/>
      <c r="E80" s="457"/>
      <c r="F80" s="457"/>
      <c r="G80" s="439"/>
      <c r="H80" s="439"/>
      <c r="I80" s="439"/>
      <c r="J80" s="439"/>
      <c r="K80" s="439"/>
      <c r="L80" s="439"/>
      <c r="M80" s="439"/>
      <c r="N80" s="439"/>
      <c r="O80" s="439"/>
      <c r="P80" s="439"/>
      <c r="Q80" s="439"/>
      <c r="R80" s="439"/>
      <c r="S80" s="439"/>
      <c r="T80" s="439"/>
      <c r="U80" s="439"/>
      <c r="V80" s="439"/>
      <c r="W80" s="439"/>
      <c r="X80" s="439"/>
      <c r="Y80" s="439"/>
      <c r="Z80" s="439"/>
      <c r="AA80" s="439"/>
      <c r="AB80" s="439"/>
      <c r="AC80" s="439"/>
      <c r="AD80" s="439"/>
      <c r="AE80" s="439"/>
      <c r="AF80" s="439"/>
      <c r="AG80" s="439"/>
      <c r="AH80" s="439"/>
      <c r="AI80" s="439"/>
      <c r="AJ80" s="439"/>
      <c r="AK80" s="439"/>
      <c r="AL80" s="439"/>
      <c r="AM80" s="439"/>
      <c r="AN80" s="439"/>
      <c r="AO80" s="439"/>
      <c r="AP80" s="439"/>
      <c r="AQ80" s="439"/>
      <c r="AR80" s="439"/>
      <c r="AS80" s="439"/>
      <c r="AT80" s="439"/>
      <c r="AU80" s="439"/>
      <c r="AV80" s="439"/>
      <c r="AW80" s="439"/>
      <c r="AX80" s="439"/>
      <c r="AY80" s="439"/>
      <c r="AZ80" s="439"/>
      <c r="BA80" s="439"/>
      <c r="BB80" s="439"/>
      <c r="BC80" s="439"/>
      <c r="BD80" s="439"/>
      <c r="BE80" s="439"/>
      <c r="BF80" s="439"/>
      <c r="BG80" s="439"/>
      <c r="BH80" s="439"/>
      <c r="BI80" s="439"/>
      <c r="BJ80" s="439"/>
      <c r="BK80" s="439"/>
      <c r="BL80" s="439"/>
      <c r="BM80" s="439"/>
      <c r="BN80" s="439"/>
      <c r="BO80" s="439"/>
      <c r="BP80" s="439"/>
      <c r="BQ80" s="439"/>
      <c r="BR80" s="439"/>
      <c r="BS80" s="439"/>
      <c r="BT80" s="439"/>
      <c r="BU80" s="439"/>
      <c r="BV80" s="439"/>
      <c r="BW80" s="439"/>
      <c r="BX80" s="439"/>
      <c r="BY80" s="439"/>
      <c r="BZ80" s="439"/>
      <c r="CA80" s="439"/>
      <c r="CB80" s="439"/>
      <c r="CC80" s="439"/>
      <c r="CD80" s="439"/>
      <c r="CE80" s="439"/>
      <c r="CF80" s="439"/>
      <c r="CG80" s="439"/>
      <c r="CH80" s="439"/>
      <c r="CI80" s="439"/>
      <c r="CJ80" s="439"/>
      <c r="CK80" s="439"/>
      <c r="CL80" s="439"/>
      <c r="CM80" s="439"/>
      <c r="CN80" s="439"/>
      <c r="CO80" s="439"/>
      <c r="CP80" s="439"/>
      <c r="CQ80" s="439"/>
      <c r="CR80" s="439"/>
      <c r="CS80" s="439"/>
      <c r="CT80" s="439"/>
      <c r="CU80" s="439"/>
      <c r="CV80" s="439"/>
      <c r="CW80" s="439"/>
      <c r="CX80" s="439"/>
      <c r="CY80" s="439"/>
      <c r="CZ80" s="439"/>
      <c r="DA80" s="439"/>
      <c r="DB80" s="439"/>
      <c r="DC80" s="439"/>
      <c r="DD80" s="439"/>
      <c r="DE80" s="439"/>
      <c r="DF80" s="439"/>
      <c r="DG80" s="439"/>
      <c r="DH80" s="439"/>
      <c r="DI80" s="439"/>
      <c r="DJ80" s="439"/>
      <c r="DK80" s="439"/>
      <c r="DL80" s="439"/>
      <c r="DM80" s="439"/>
      <c r="DN80" s="439"/>
      <c r="DO80" s="439"/>
      <c r="DP80" s="439"/>
      <c r="DQ80" s="439"/>
      <c r="DR80" s="439"/>
      <c r="DS80" s="439"/>
      <c r="DT80" s="439"/>
      <c r="DU80" s="439"/>
      <c r="DV80" s="439"/>
      <c r="DW80" s="439"/>
      <c r="DX80" s="439"/>
      <c r="DY80" s="439"/>
      <c r="DZ80" s="439"/>
      <c r="EA80" s="439"/>
      <c r="EB80" s="439"/>
      <c r="EC80" s="439"/>
      <c r="ED80" s="439"/>
      <c r="EE80" s="439"/>
      <c r="EF80" s="439"/>
      <c r="EG80" s="439"/>
      <c r="EH80" s="439"/>
      <c r="EI80" s="439"/>
      <c r="EJ80" s="439"/>
      <c r="EK80" s="439"/>
      <c r="EL80" s="439"/>
      <c r="EM80" s="439"/>
      <c r="EN80" s="439"/>
      <c r="EO80" s="439"/>
      <c r="EP80" s="439"/>
      <c r="EQ80" s="439"/>
      <c r="ER80" s="439"/>
      <c r="ES80" s="439"/>
      <c r="ET80" s="439"/>
      <c r="EU80" s="439"/>
      <c r="EV80" s="439"/>
      <c r="EW80" s="439"/>
      <c r="EX80" s="439"/>
      <c r="EY80" s="439"/>
      <c r="EZ80" s="439"/>
      <c r="FA80" s="439"/>
      <c r="FB80" s="439"/>
      <c r="FC80" s="439"/>
      <c r="FD80" s="439"/>
      <c r="FE80" s="439"/>
      <c r="FF80" s="439"/>
      <c r="FG80" s="439"/>
      <c r="FH80" s="439"/>
      <c r="FI80" s="439"/>
      <c r="FJ80" s="439"/>
      <c r="FK80" s="439"/>
      <c r="FL80" s="439"/>
      <c r="FM80" s="439"/>
      <c r="FN80" s="439"/>
      <c r="FO80" s="439"/>
      <c r="FP80" s="439"/>
      <c r="FQ80" s="439"/>
      <c r="FR80" s="439"/>
      <c r="FS80" s="439"/>
      <c r="FT80" s="439"/>
      <c r="FU80" s="439"/>
      <c r="FV80" s="439"/>
      <c r="FW80" s="439"/>
      <c r="FX80" s="439"/>
      <c r="FY80" s="439"/>
      <c r="FZ80" s="439"/>
      <c r="GA80" s="439"/>
      <c r="GB80" s="439"/>
      <c r="GC80" s="439"/>
      <c r="GD80" s="439"/>
      <c r="GE80" s="439"/>
      <c r="GF80" s="439"/>
      <c r="GG80" s="439"/>
      <c r="GH80" s="439"/>
      <c r="GI80" s="439"/>
      <c r="GJ80" s="439"/>
      <c r="GK80" s="439"/>
      <c r="GL80" s="439"/>
      <c r="GM80" s="439"/>
      <c r="GN80" s="439"/>
      <c r="GO80" s="439"/>
      <c r="GP80" s="439"/>
      <c r="GQ80" s="439"/>
      <c r="GR80" s="439"/>
      <c r="GS80" s="439"/>
      <c r="GT80" s="439"/>
      <c r="GU80" s="439"/>
      <c r="GV80" s="439"/>
      <c r="GW80" s="439"/>
      <c r="GX80" s="439"/>
      <c r="GY80" s="439"/>
      <c r="GZ80" s="439"/>
      <c r="HA80" s="439"/>
      <c r="HB80" s="439"/>
      <c r="HC80" s="439"/>
      <c r="HD80" s="439"/>
      <c r="HE80" s="439"/>
      <c r="HF80" s="439"/>
      <c r="HG80" s="439"/>
      <c r="HH80" s="439"/>
      <c r="HI80" s="439"/>
      <c r="HJ80" s="439"/>
      <c r="HK80" s="439"/>
      <c r="HL80" s="439"/>
      <c r="HM80" s="439"/>
      <c r="HN80" s="439"/>
      <c r="HO80" s="439"/>
      <c r="HP80" s="439"/>
      <c r="HQ80" s="439"/>
      <c r="HR80" s="439"/>
      <c r="HS80" s="439"/>
      <c r="HT80" s="439"/>
      <c r="HU80" s="439"/>
      <c r="HV80" s="439"/>
      <c r="HW80" s="439"/>
      <c r="HX80" s="439"/>
      <c r="HY80" s="439"/>
      <c r="HZ80" s="439"/>
      <c r="IA80" s="439"/>
      <c r="IB80" s="439"/>
      <c r="IC80" s="439"/>
      <c r="ID80" s="439"/>
      <c r="IE80" s="439"/>
      <c r="IF80" s="439"/>
    </row>
  </sheetData>
  <sheetProtection formatCells="0" formatColumns="0" formatRows="0" insertColumns="0" insertRows="0" insertHyperlinks="0" deleteColumns="0" deleteRows="0" sort="0" autoFilter="0" pivotTables="0"/>
  <mergeCells count="1">
    <mergeCell ref="A2:F2"/>
  </mergeCells>
  <phoneticPr fontId="40" type="noConversion"/>
  <printOptions horizontalCentered="1"/>
  <pageMargins left="0.59027777777777801" right="0.59027777777777801" top="0.39305555555555599" bottom="0.59027777777777801" header="0.59027777777777801" footer="0.39305555555555599"/>
  <pageSetup paperSize="9" firstPageNumber="0" fitToHeight="0" orientation="portrait" blackAndWhite="1" useFirstPageNumber="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8"/>
  <sheetViews>
    <sheetView showZeros="0" view="pageBreakPreview" zoomScaleNormal="85" workbookViewId="0">
      <selection activeCell="A2" sqref="A2:E2"/>
    </sheetView>
  </sheetViews>
  <sheetFormatPr defaultColWidth="9" defaultRowHeight="14.25"/>
  <cols>
    <col min="1" max="1" width="43" style="174" customWidth="1"/>
    <col min="2" max="4" width="10.625" style="174" customWidth="1"/>
    <col min="5" max="5" width="13.25" style="174" bestFit="1" customWidth="1"/>
    <col min="6" max="16384" width="9" style="174"/>
  </cols>
  <sheetData>
    <row r="1" spans="1:7" s="5" customFormat="1" ht="24" customHeight="1">
      <c r="A1" s="5" t="s">
        <v>426</v>
      </c>
    </row>
    <row r="2" spans="1:7" s="179" customFormat="1" ht="42" customHeight="1">
      <c r="A2" s="567" t="s">
        <v>665</v>
      </c>
      <c r="B2" s="567"/>
      <c r="C2" s="567"/>
      <c r="D2" s="567"/>
      <c r="E2" s="567"/>
    </row>
    <row r="3" spans="1:7" s="125" customFormat="1" ht="27" customHeight="1">
      <c r="D3" s="568" t="s">
        <v>1</v>
      </c>
      <c r="E3" s="568"/>
    </row>
    <row r="4" spans="1:7" s="170" customFormat="1" ht="30" customHeight="1">
      <c r="A4" s="132" t="s">
        <v>297</v>
      </c>
      <c r="B4" s="133" t="s">
        <v>3</v>
      </c>
      <c r="C4" s="133" t="s">
        <v>405</v>
      </c>
      <c r="D4" s="133" t="s">
        <v>5</v>
      </c>
      <c r="E4" s="133" t="s">
        <v>6</v>
      </c>
    </row>
    <row r="5" spans="1:7" s="171" customFormat="1" ht="24" customHeight="1">
      <c r="A5" s="156" t="s">
        <v>427</v>
      </c>
      <c r="B5" s="157">
        <f>SUM(B6)</f>
        <v>3</v>
      </c>
      <c r="C5" s="157">
        <f t="shared" ref="C5:D5" si="0">SUM(C6)</f>
        <v>10997</v>
      </c>
      <c r="D5" s="157">
        <f t="shared" si="0"/>
        <v>10997</v>
      </c>
      <c r="E5" s="502">
        <f>D5/B5*100</f>
        <v>366566.66666666663</v>
      </c>
    </row>
    <row r="6" spans="1:7" s="171" customFormat="1" ht="24" customHeight="1">
      <c r="A6" s="159" t="s">
        <v>428</v>
      </c>
      <c r="B6" s="160">
        <v>3</v>
      </c>
      <c r="C6" s="160">
        <v>10997</v>
      </c>
      <c r="D6" s="161">
        <v>10997</v>
      </c>
      <c r="E6" s="502">
        <f>D6/B6*100</f>
        <v>366566.66666666663</v>
      </c>
    </row>
    <row r="7" spans="1:7" s="171" customFormat="1" ht="24" customHeight="1">
      <c r="A7" s="156" t="s">
        <v>429</v>
      </c>
      <c r="B7" s="139"/>
      <c r="C7" s="162"/>
      <c r="D7" s="163"/>
      <c r="E7" s="146"/>
    </row>
    <row r="8" spans="1:7" s="171" customFormat="1" ht="24" customHeight="1">
      <c r="A8" s="164" t="s">
        <v>430</v>
      </c>
      <c r="B8" s="139"/>
      <c r="C8" s="162"/>
      <c r="D8" s="163"/>
      <c r="E8" s="146"/>
    </row>
    <row r="9" spans="1:7" s="171" customFormat="1" ht="24" customHeight="1">
      <c r="A9" s="156" t="s">
        <v>431</v>
      </c>
      <c r="B9" s="139"/>
      <c r="C9" s="162"/>
      <c r="D9" s="163"/>
      <c r="E9" s="146"/>
    </row>
    <row r="10" spans="1:7" s="171" customFormat="1" ht="24" customHeight="1">
      <c r="A10" s="164" t="s">
        <v>432</v>
      </c>
      <c r="B10" s="139"/>
      <c r="C10" s="162"/>
      <c r="D10" s="163"/>
      <c r="E10" s="146"/>
      <c r="G10" s="177"/>
    </row>
    <row r="11" spans="1:7" s="171" customFormat="1" ht="24" customHeight="1">
      <c r="A11" s="156" t="s">
        <v>433</v>
      </c>
      <c r="B11" s="139"/>
      <c r="C11" s="162"/>
      <c r="D11" s="163"/>
      <c r="E11" s="146"/>
    </row>
    <row r="12" spans="1:7" s="171" customFormat="1" ht="24" customHeight="1">
      <c r="A12" s="113" t="s">
        <v>434</v>
      </c>
      <c r="B12" s="139"/>
      <c r="C12" s="162"/>
      <c r="D12" s="163"/>
      <c r="E12" s="146"/>
    </row>
    <row r="13" spans="1:7" s="171" customFormat="1" ht="24" customHeight="1">
      <c r="A13" s="156" t="s">
        <v>435</v>
      </c>
      <c r="B13" s="139"/>
      <c r="C13" s="162"/>
      <c r="D13" s="163"/>
      <c r="E13" s="146"/>
    </row>
    <row r="14" spans="1:7" s="171" customFormat="1" ht="24" customHeight="1">
      <c r="A14" s="164" t="s">
        <v>436</v>
      </c>
      <c r="B14" s="139"/>
      <c r="C14" s="162"/>
      <c r="D14" s="163"/>
      <c r="E14" s="146"/>
    </row>
    <row r="15" spans="1:7" s="171" customFormat="1" ht="24" customHeight="1">
      <c r="A15" s="164"/>
      <c r="B15" s="139"/>
      <c r="C15" s="162"/>
      <c r="D15" s="163"/>
      <c r="E15" s="146"/>
    </row>
    <row r="16" spans="1:7" s="171" customFormat="1" ht="24" customHeight="1">
      <c r="A16" s="165" t="s">
        <v>437</v>
      </c>
      <c r="B16" s="157">
        <f>B5</f>
        <v>3</v>
      </c>
      <c r="C16" s="157">
        <f t="shared" ref="C16:D16" si="1">C5</f>
        <v>10997</v>
      </c>
      <c r="D16" s="157">
        <f t="shared" si="1"/>
        <v>10997</v>
      </c>
      <c r="E16" s="503">
        <f>E5</f>
        <v>366566.66666666663</v>
      </c>
    </row>
    <row r="17" s="171" customFormat="1" ht="24" customHeight="1"/>
    <row r="18" s="171" customFormat="1" ht="24" customHeight="1"/>
    <row r="19" s="171" customFormat="1" ht="24" customHeight="1"/>
    <row r="20" s="171" customFormat="1" ht="24" customHeight="1"/>
    <row r="21" s="171" customFormat="1" ht="24" customHeight="1"/>
    <row r="22" s="171" customFormat="1" ht="24" customHeight="1"/>
    <row r="23" s="171" customFormat="1" ht="24" customHeight="1"/>
    <row r="24" s="171" customFormat="1" ht="24" customHeight="1"/>
    <row r="25" s="171" customFormat="1" ht="24" customHeight="1"/>
    <row r="26" s="171" customFormat="1" ht="24" customHeight="1"/>
    <row r="27" s="171" customFormat="1" ht="24" customHeight="1"/>
    <row r="28" s="171" customFormat="1" ht="24" customHeight="1"/>
    <row r="29" s="171" customFormat="1" ht="24" customHeight="1"/>
    <row r="30" s="171" customFormat="1" ht="24" customHeight="1"/>
    <row r="31" s="171" customFormat="1" ht="24" customHeight="1"/>
    <row r="32" s="171" customFormat="1" ht="24" customHeight="1"/>
    <row r="33" s="171" customFormat="1" ht="24" customHeight="1"/>
    <row r="34" s="171" customFormat="1" ht="24" customHeight="1"/>
    <row r="35" s="171" customFormat="1" ht="24" customHeight="1"/>
    <row r="36" s="171" customFormat="1" ht="24" customHeight="1"/>
    <row r="37" s="171" customFormat="1" ht="24" customHeight="1"/>
    <row r="38" s="171" customFormat="1" ht="24" customHeight="1"/>
    <row r="39" s="171" customFormat="1" ht="24" customHeight="1"/>
    <row r="40" s="171" customFormat="1" ht="24" customHeight="1"/>
    <row r="41" s="171" customFormat="1" ht="24" customHeight="1"/>
    <row r="42" s="171" customFormat="1" ht="24" customHeight="1"/>
    <row r="43" s="171" customFormat="1" ht="24" customHeight="1"/>
    <row r="44" s="171" customFormat="1" ht="24" customHeight="1"/>
    <row r="45" s="171" customFormat="1" ht="24" customHeight="1"/>
    <row r="46" s="171" customFormat="1" ht="24" customHeight="1"/>
    <row r="47" s="171" customFormat="1" ht="24" customHeight="1"/>
    <row r="48" s="171" customFormat="1" ht="24" customHeight="1"/>
    <row r="49" s="171" customFormat="1" ht="24" customHeight="1"/>
    <row r="50" s="171" customFormat="1" ht="24" customHeight="1"/>
    <row r="51" s="171" customFormat="1" ht="24" customHeight="1"/>
    <row r="52" s="171" customFormat="1" ht="24" customHeight="1"/>
    <row r="53" s="171" customFormat="1" ht="24" customHeight="1"/>
    <row r="54" s="171" customFormat="1" ht="24" customHeight="1"/>
    <row r="55" s="171" customFormat="1" ht="24" customHeight="1"/>
    <row r="56" s="171" customFormat="1" ht="24" customHeight="1"/>
    <row r="57" s="171" customFormat="1" ht="24" customHeight="1"/>
    <row r="58" s="171" customFormat="1" ht="24" customHeight="1"/>
    <row r="59" s="171" customFormat="1" ht="24" customHeight="1"/>
    <row r="60" s="171" customFormat="1" ht="24" customHeight="1"/>
    <row r="61" s="171" customFormat="1" ht="24" customHeight="1"/>
    <row r="62" s="171" customFormat="1" ht="24" customHeight="1"/>
    <row r="63" s="171" customFormat="1" ht="24" customHeight="1"/>
    <row r="64" s="171" customFormat="1" ht="24" customHeight="1"/>
    <row r="65" s="171" customFormat="1" ht="24" customHeight="1"/>
    <row r="66" s="171" customFormat="1" ht="24" customHeight="1"/>
    <row r="67" s="171" customFormat="1" ht="24" customHeight="1"/>
    <row r="68" s="171" customFormat="1" ht="24" customHeight="1"/>
  </sheetData>
  <mergeCells count="2">
    <mergeCell ref="A2:E2"/>
    <mergeCell ref="D3:E3"/>
  </mergeCells>
  <phoneticPr fontId="40" type="noConversion"/>
  <printOptions horizontalCentered="1"/>
  <pageMargins left="0.59027777777777801" right="0.59027777777777801" top="0.39305555555555599" bottom="0.59027777777777801" header="0.59027777777777801" footer="0.39305555555555599"/>
  <pageSetup paperSize="9" firstPageNumber="0" orientation="portrait" blackAndWhite="1" useFirstPageNumber="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1"/>
  <sheetViews>
    <sheetView showZeros="0" view="pageBreakPreview" zoomScaleNormal="85" workbookViewId="0">
      <selection activeCell="E16" sqref="E16"/>
    </sheetView>
  </sheetViews>
  <sheetFormatPr defaultColWidth="9" defaultRowHeight="14.25"/>
  <cols>
    <col min="1" max="1" width="46.5" style="174" customWidth="1"/>
    <col min="2" max="4" width="9.625" style="174" customWidth="1"/>
    <col min="5" max="5" width="12" style="174" bestFit="1" customWidth="1"/>
    <col min="6" max="16384" width="9" style="174"/>
  </cols>
  <sheetData>
    <row r="1" spans="1:13" s="5" customFormat="1" ht="24" customHeight="1">
      <c r="A1" s="5" t="s">
        <v>438</v>
      </c>
    </row>
    <row r="2" spans="1:13" s="124" customFormat="1" ht="42" customHeight="1">
      <c r="A2" s="569" t="s">
        <v>666</v>
      </c>
      <c r="B2" s="569"/>
      <c r="C2" s="569"/>
      <c r="D2" s="569"/>
      <c r="E2" s="569"/>
    </row>
    <row r="3" spans="1:13" s="125" customFormat="1" ht="27" customHeight="1">
      <c r="C3" s="570" t="s">
        <v>1</v>
      </c>
      <c r="D3" s="570"/>
      <c r="E3" s="570"/>
    </row>
    <row r="4" spans="1:13" s="170" customFormat="1" ht="30" customHeight="1">
      <c r="A4" s="132" t="s">
        <v>297</v>
      </c>
      <c r="B4" s="133" t="s">
        <v>3</v>
      </c>
      <c r="C4" s="133" t="s">
        <v>405</v>
      </c>
      <c r="D4" s="133" t="s">
        <v>5</v>
      </c>
      <c r="E4" s="133" t="s">
        <v>6</v>
      </c>
    </row>
    <row r="5" spans="1:13" s="170" customFormat="1" ht="24" customHeight="1">
      <c r="A5" s="134" t="s">
        <v>439</v>
      </c>
      <c r="B5" s="135"/>
      <c r="C5" s="135"/>
      <c r="D5" s="135"/>
      <c r="E5" s="136"/>
    </row>
    <row r="6" spans="1:13" s="171" customFormat="1" ht="24" customHeight="1">
      <c r="A6" s="137" t="s">
        <v>440</v>
      </c>
      <c r="B6" s="138"/>
      <c r="C6" s="139"/>
      <c r="D6" s="139"/>
      <c r="E6" s="140"/>
    </row>
    <row r="7" spans="1:13" s="171" customFormat="1" ht="24" customHeight="1">
      <c r="A7" s="141" t="s">
        <v>441</v>
      </c>
      <c r="B7" s="138"/>
      <c r="C7" s="139"/>
      <c r="D7" s="139"/>
      <c r="E7" s="140"/>
    </row>
    <row r="8" spans="1:13" s="171" customFormat="1" ht="24" customHeight="1">
      <c r="A8" s="137" t="s">
        <v>442</v>
      </c>
      <c r="B8" s="138"/>
      <c r="C8" s="139"/>
      <c r="D8" s="139"/>
      <c r="E8" s="140"/>
    </row>
    <row r="9" spans="1:13" s="171" customFormat="1" ht="24" customHeight="1">
      <c r="A9" s="142" t="s">
        <v>108</v>
      </c>
      <c r="B9" s="138"/>
      <c r="C9" s="139"/>
      <c r="D9" s="139"/>
      <c r="E9" s="140"/>
    </row>
    <row r="10" spans="1:13" s="171" customFormat="1" ht="24" customHeight="1">
      <c r="A10" s="137" t="s">
        <v>443</v>
      </c>
      <c r="B10" s="138"/>
      <c r="C10" s="139"/>
      <c r="D10" s="139"/>
      <c r="E10" s="140"/>
    </row>
    <row r="11" spans="1:13" s="171" customFormat="1" ht="24" customHeight="1">
      <c r="A11" s="143" t="s">
        <v>444</v>
      </c>
      <c r="B11" s="139"/>
      <c r="C11" s="139">
        <f>C16</f>
        <v>10000</v>
      </c>
      <c r="D11" s="139">
        <f t="shared" ref="D11:E11" si="0">D16</f>
        <v>10000</v>
      </c>
      <c r="E11" s="504">
        <f t="shared" si="0"/>
        <v>10000</v>
      </c>
      <c r="M11" s="177"/>
    </row>
    <row r="12" spans="1:13" s="170" customFormat="1" ht="24" customHeight="1">
      <c r="A12" s="144" t="s">
        <v>445</v>
      </c>
      <c r="B12" s="145"/>
      <c r="C12" s="145"/>
      <c r="D12" s="145"/>
      <c r="E12" s="146"/>
    </row>
    <row r="13" spans="1:13" s="171" customFormat="1" ht="24" customHeight="1">
      <c r="A13" s="144" t="s">
        <v>446</v>
      </c>
      <c r="B13" s="138"/>
      <c r="C13" s="139"/>
      <c r="D13" s="139"/>
      <c r="E13" s="140"/>
    </row>
    <row r="14" spans="1:13" s="172" customFormat="1" ht="24" customHeight="1">
      <c r="A14" s="144" t="s">
        <v>447</v>
      </c>
      <c r="B14" s="138"/>
      <c r="C14" s="139"/>
      <c r="D14" s="139"/>
      <c r="E14" s="140"/>
    </row>
    <row r="15" spans="1:13" s="172" customFormat="1" ht="24" customHeight="1">
      <c r="A15" s="147" t="s">
        <v>448</v>
      </c>
      <c r="B15" s="138"/>
      <c r="C15" s="139"/>
      <c r="D15" s="139"/>
      <c r="E15" s="140"/>
    </row>
    <row r="16" spans="1:13" s="171" customFormat="1" ht="24" customHeight="1">
      <c r="A16" s="144" t="s">
        <v>449</v>
      </c>
      <c r="B16" s="138"/>
      <c r="C16" s="139">
        <v>10000</v>
      </c>
      <c r="D16" s="139">
        <v>10000</v>
      </c>
      <c r="E16" s="506">
        <v>10000</v>
      </c>
    </row>
    <row r="17" spans="1:9" s="172" customFormat="1" ht="24" customHeight="1">
      <c r="A17" s="134" t="s">
        <v>450</v>
      </c>
      <c r="B17" s="138"/>
      <c r="C17" s="139"/>
      <c r="D17" s="139"/>
      <c r="E17" s="140"/>
    </row>
    <row r="18" spans="1:9" s="172" customFormat="1" ht="24" customHeight="1">
      <c r="A18" s="137" t="s">
        <v>451</v>
      </c>
      <c r="B18" s="139"/>
      <c r="C18" s="139"/>
      <c r="D18" s="139"/>
      <c r="E18" s="140"/>
      <c r="I18" s="178"/>
    </row>
    <row r="19" spans="1:9" s="173" customFormat="1" ht="24" customHeight="1">
      <c r="A19" s="134" t="s">
        <v>452</v>
      </c>
      <c r="B19" s="145">
        <f>B20</f>
        <v>3</v>
      </c>
      <c r="C19" s="145"/>
      <c r="D19" s="145"/>
      <c r="E19" s="146"/>
    </row>
    <row r="20" spans="1:9" s="172" customFormat="1" ht="24" customHeight="1">
      <c r="A20" s="115" t="s">
        <v>453</v>
      </c>
      <c r="B20" s="139">
        <v>3</v>
      </c>
      <c r="C20" s="139"/>
      <c r="D20" s="139"/>
      <c r="E20" s="140"/>
    </row>
    <row r="21" spans="1:9" s="172" customFormat="1" ht="24" customHeight="1">
      <c r="A21" s="144"/>
      <c r="B21" s="138"/>
      <c r="C21" s="139"/>
      <c r="D21" s="139"/>
      <c r="E21" s="140"/>
    </row>
    <row r="22" spans="1:9" s="172" customFormat="1" ht="24" customHeight="1">
      <c r="A22" s="148" t="s">
        <v>454</v>
      </c>
      <c r="B22" s="149">
        <f>B19</f>
        <v>3</v>
      </c>
      <c r="C22" s="149">
        <f>C11</f>
        <v>10000</v>
      </c>
      <c r="D22" s="149">
        <f>D11</f>
        <v>10000</v>
      </c>
      <c r="E22" s="505">
        <f>E11</f>
        <v>10000</v>
      </c>
    </row>
    <row r="23" spans="1:9" s="172" customFormat="1" ht="24" customHeight="1">
      <c r="A23" s="171"/>
      <c r="B23" s="171"/>
      <c r="C23" s="171"/>
      <c r="D23" s="175"/>
      <c r="E23" s="175"/>
    </row>
    <row r="24" spans="1:9" s="172" customFormat="1" ht="24" customHeight="1">
      <c r="A24" s="171"/>
      <c r="B24" s="171"/>
      <c r="C24" s="171"/>
      <c r="D24" s="175"/>
      <c r="E24" s="175"/>
    </row>
    <row r="25" spans="1:9" s="172" customFormat="1" ht="24" customHeight="1">
      <c r="A25" s="171"/>
      <c r="B25" s="171"/>
      <c r="C25" s="171"/>
      <c r="D25" s="175"/>
      <c r="E25" s="175"/>
    </row>
    <row r="26" spans="1:9" s="171" customFormat="1" ht="24" customHeight="1">
      <c r="D26" s="175"/>
      <c r="E26" s="175"/>
    </row>
    <row r="27" spans="1:9" s="172" customFormat="1" ht="24" customHeight="1">
      <c r="A27" s="171"/>
      <c r="B27" s="171"/>
      <c r="C27" s="171"/>
      <c r="D27" s="175"/>
      <c r="E27" s="175"/>
    </row>
    <row r="28" spans="1:9" s="172" customFormat="1" ht="24" customHeight="1">
      <c r="A28" s="171"/>
      <c r="B28" s="171"/>
      <c r="C28" s="171"/>
      <c r="D28" s="175"/>
      <c r="E28" s="175"/>
    </row>
    <row r="29" spans="1:9" s="171" customFormat="1" ht="24" customHeight="1">
      <c r="D29" s="176"/>
      <c r="E29" s="176"/>
    </row>
    <row r="30" spans="1:9" s="172" customFormat="1" ht="24" customHeight="1">
      <c r="A30" s="171"/>
      <c r="B30" s="171"/>
      <c r="C30" s="171"/>
      <c r="D30" s="176"/>
      <c r="E30" s="176"/>
    </row>
    <row r="31" spans="1:9" s="172" customFormat="1" ht="24" customHeight="1">
      <c r="A31" s="171"/>
      <c r="B31" s="171"/>
      <c r="C31" s="171"/>
      <c r="D31" s="176"/>
      <c r="E31" s="176"/>
    </row>
    <row r="32" spans="1:9" s="172" customFormat="1" ht="24" customHeight="1">
      <c r="A32" s="171"/>
      <c r="B32" s="171"/>
      <c r="C32" s="171"/>
      <c r="D32" s="176"/>
      <c r="E32" s="176"/>
    </row>
    <row r="33" spans="1:5" s="171" customFormat="1" ht="24" customHeight="1">
      <c r="D33" s="176"/>
      <c r="E33" s="176"/>
    </row>
    <row r="34" spans="1:5" s="172" customFormat="1" ht="24" customHeight="1">
      <c r="A34" s="171"/>
      <c r="B34" s="171"/>
      <c r="C34" s="171"/>
      <c r="D34" s="176"/>
      <c r="E34" s="176"/>
    </row>
    <row r="35" spans="1:5" s="172" customFormat="1" ht="24" customHeight="1">
      <c r="A35" s="171"/>
      <c r="B35" s="171"/>
      <c r="C35" s="171"/>
      <c r="D35" s="176"/>
      <c r="E35" s="176"/>
    </row>
    <row r="36" spans="1:5" s="171" customFormat="1" ht="24" customHeight="1">
      <c r="D36" s="175"/>
      <c r="E36" s="175"/>
    </row>
    <row r="37" spans="1:5" s="171" customFormat="1" ht="24" customHeight="1">
      <c r="D37" s="175"/>
      <c r="E37" s="175"/>
    </row>
    <row r="38" spans="1:5" s="171" customFormat="1" ht="24" customHeight="1">
      <c r="D38" s="175"/>
      <c r="E38" s="175"/>
    </row>
    <row r="39" spans="1:5" s="172" customFormat="1" ht="24" customHeight="1">
      <c r="A39" s="171"/>
      <c r="B39" s="171"/>
      <c r="C39" s="171"/>
      <c r="D39" s="175"/>
      <c r="E39" s="175"/>
    </row>
    <row r="40" spans="1:5" s="172" customFormat="1" ht="24" customHeight="1">
      <c r="A40" s="171"/>
      <c r="B40" s="171"/>
      <c r="C40" s="171"/>
      <c r="D40" s="175"/>
      <c r="E40" s="175"/>
    </row>
    <row r="41" spans="1:5" s="172" customFormat="1" ht="24" customHeight="1">
      <c r="A41" s="171"/>
      <c r="B41" s="171"/>
      <c r="C41" s="171"/>
      <c r="D41" s="175"/>
      <c r="E41" s="175"/>
    </row>
    <row r="42" spans="1:5" s="171" customFormat="1" ht="24" customHeight="1">
      <c r="D42" s="175"/>
      <c r="E42" s="175"/>
    </row>
    <row r="43" spans="1:5" s="171" customFormat="1" ht="24" customHeight="1">
      <c r="D43" s="175"/>
      <c r="E43" s="175"/>
    </row>
    <row r="44" spans="1:5" s="171" customFormat="1" ht="24" customHeight="1">
      <c r="D44" s="175"/>
      <c r="E44" s="175"/>
    </row>
    <row r="45" spans="1:5" s="171" customFormat="1" ht="24" customHeight="1">
      <c r="A45" s="170"/>
      <c r="B45" s="170"/>
      <c r="C45" s="170"/>
      <c r="D45" s="176"/>
      <c r="E45" s="176"/>
    </row>
    <row r="46" spans="1:5" s="171" customFormat="1" ht="24" customHeight="1">
      <c r="D46" s="176"/>
      <c r="E46" s="176"/>
    </row>
    <row r="47" spans="1:5" s="171" customFormat="1" ht="24" customHeight="1">
      <c r="D47" s="175"/>
      <c r="E47" s="175"/>
    </row>
    <row r="48" spans="1:5" s="171" customFormat="1" ht="24" customHeight="1">
      <c r="D48" s="175"/>
      <c r="E48" s="175"/>
    </row>
    <row r="49" spans="1:5" s="171" customFormat="1" ht="24" customHeight="1">
      <c r="D49" s="176"/>
      <c r="E49" s="176"/>
    </row>
    <row r="50" spans="1:5" s="171" customFormat="1" ht="24" customHeight="1">
      <c r="D50" s="175"/>
      <c r="E50" s="175"/>
    </row>
    <row r="51" spans="1:5" s="171" customFormat="1" ht="24" customHeight="1">
      <c r="A51" s="170"/>
      <c r="B51" s="170"/>
      <c r="C51" s="170"/>
      <c r="D51" s="176"/>
      <c r="E51" s="176"/>
    </row>
    <row r="52" spans="1:5" s="171" customFormat="1" ht="24" customHeight="1">
      <c r="D52" s="176"/>
      <c r="E52" s="176"/>
    </row>
    <row r="53" spans="1:5" s="171" customFormat="1" ht="24" customHeight="1">
      <c r="D53" s="175"/>
      <c r="E53" s="175"/>
    </row>
    <row r="54" spans="1:5" s="171" customFormat="1" ht="24" customHeight="1">
      <c r="D54" s="175"/>
      <c r="E54" s="175"/>
    </row>
    <row r="55" spans="1:5" s="171" customFormat="1" ht="24" customHeight="1"/>
    <row r="56" spans="1:5" s="171" customFormat="1" ht="24" customHeight="1"/>
    <row r="57" spans="1:5" s="171" customFormat="1" ht="24" customHeight="1"/>
    <row r="58" spans="1:5" s="171" customFormat="1" ht="24" customHeight="1"/>
    <row r="59" spans="1:5" s="171" customFormat="1" ht="24" customHeight="1"/>
    <row r="60" spans="1:5" s="171" customFormat="1" ht="24" customHeight="1"/>
    <row r="61" spans="1:5" s="171" customFormat="1" ht="24" customHeight="1"/>
    <row r="62" spans="1:5" s="171" customFormat="1" ht="24" customHeight="1"/>
    <row r="63" spans="1:5" s="171" customFormat="1" ht="24" customHeight="1"/>
    <row r="64" spans="1:5" s="171" customFormat="1" ht="24" customHeight="1"/>
    <row r="65" s="171" customFormat="1" ht="24" customHeight="1"/>
    <row r="66" s="171" customFormat="1" ht="24" customHeight="1"/>
    <row r="67" s="171" customFormat="1" ht="24" customHeight="1"/>
    <row r="68" s="171" customFormat="1" ht="24" customHeight="1"/>
    <row r="69" s="171" customFormat="1" ht="24" customHeight="1"/>
    <row r="70" s="171" customFormat="1" ht="24" customHeight="1"/>
    <row r="71" s="171" customFormat="1" ht="24" customHeight="1"/>
    <row r="72" s="171" customFormat="1" ht="24" customHeight="1"/>
    <row r="73" s="171" customFormat="1" ht="24" customHeight="1"/>
    <row r="74" s="171" customFormat="1" ht="24" customHeight="1"/>
    <row r="75" s="171" customFormat="1" ht="24" customHeight="1"/>
    <row r="76" s="171" customFormat="1" ht="24" customHeight="1"/>
    <row r="77" s="171" customFormat="1" ht="24" customHeight="1"/>
    <row r="78" s="171" customFormat="1" ht="24" customHeight="1"/>
    <row r="79" s="171" customFormat="1" ht="24" customHeight="1"/>
    <row r="80" s="171" customFormat="1" ht="24" customHeight="1"/>
    <row r="81" s="171" customFormat="1" ht="24" customHeight="1"/>
  </sheetData>
  <mergeCells count="2">
    <mergeCell ref="A2:E2"/>
    <mergeCell ref="C3:E3"/>
  </mergeCells>
  <phoneticPr fontId="40" type="noConversion"/>
  <printOptions horizontalCentered="1"/>
  <pageMargins left="0.59027777777777801" right="0.59027777777777801" top="0.39305555555555599" bottom="0.59027777777777801" header="0.59027777777777801" footer="0.39305555555555599"/>
  <pageSetup paperSize="9" firstPageNumber="0" orientation="portrait" blackAndWhite="1" useFirstPageNumber="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1"/>
  <sheetViews>
    <sheetView showZeros="0" view="pageBreakPreview" zoomScaleNormal="100" workbookViewId="0">
      <selection activeCell="H10" sqref="H10"/>
    </sheetView>
  </sheetViews>
  <sheetFormatPr defaultColWidth="9" defaultRowHeight="14.25"/>
  <cols>
    <col min="1" max="1" width="30.625" style="107" customWidth="1"/>
    <col min="2" max="2" width="13.625" style="107" customWidth="1"/>
    <col min="3" max="3" width="30.625" style="107" customWidth="1"/>
    <col min="4" max="4" width="13.625" style="107" customWidth="1"/>
    <col min="5" max="16384" width="9" style="107"/>
  </cols>
  <sheetData>
    <row r="1" spans="1:14" s="5" customFormat="1" ht="24" customHeight="1">
      <c r="A1" s="5" t="s">
        <v>455</v>
      </c>
    </row>
    <row r="2" spans="1:14" s="103" customFormat="1" ht="42" customHeight="1">
      <c r="A2" s="571" t="s">
        <v>722</v>
      </c>
      <c r="B2" s="572"/>
      <c r="C2" s="572"/>
      <c r="D2" s="572"/>
    </row>
    <row r="3" spans="1:14" s="104" customFormat="1" ht="27" customHeight="1">
      <c r="B3" s="108"/>
      <c r="C3" s="573" t="s">
        <v>64</v>
      </c>
      <c r="D3" s="573"/>
    </row>
    <row r="4" spans="1:14" s="105" customFormat="1" ht="30" customHeight="1">
      <c r="A4" s="58" t="s">
        <v>65</v>
      </c>
      <c r="B4" s="109" t="s">
        <v>5</v>
      </c>
      <c r="C4" s="58" t="s">
        <v>66</v>
      </c>
      <c r="D4" s="109" t="s">
        <v>5</v>
      </c>
    </row>
    <row r="5" spans="1:14" s="106" customFormat="1" ht="24" customHeight="1">
      <c r="A5" s="110" t="s">
        <v>456</v>
      </c>
      <c r="B5" s="111">
        <v>10997</v>
      </c>
      <c r="C5" s="168" t="s">
        <v>457</v>
      </c>
      <c r="D5" s="111">
        <v>10000</v>
      </c>
    </row>
    <row r="6" spans="1:14" s="106" customFormat="1" ht="24" customHeight="1">
      <c r="A6" s="112" t="s">
        <v>69</v>
      </c>
      <c r="B6" s="111"/>
      <c r="C6" s="112" t="s">
        <v>70</v>
      </c>
      <c r="D6" s="111">
        <f>D7</f>
        <v>997</v>
      </c>
    </row>
    <row r="7" spans="1:14" s="106" customFormat="1" ht="24" customHeight="1">
      <c r="A7" s="113" t="s">
        <v>458</v>
      </c>
      <c r="B7" s="114"/>
      <c r="C7" s="137" t="s">
        <v>459</v>
      </c>
      <c r="D7" s="116">
        <v>997</v>
      </c>
      <c r="N7" s="123"/>
    </row>
    <row r="8" spans="1:14" s="106" customFormat="1" ht="24" customHeight="1">
      <c r="A8" s="113" t="s">
        <v>460</v>
      </c>
      <c r="B8" s="114"/>
      <c r="C8" s="137"/>
      <c r="D8" s="111"/>
    </row>
    <row r="9" spans="1:14" s="167" customFormat="1" ht="24" customHeight="1">
      <c r="A9" s="110"/>
      <c r="B9" s="117"/>
      <c r="C9" s="168"/>
      <c r="D9" s="117"/>
      <c r="E9" s="106"/>
    </row>
    <row r="10" spans="1:14" s="106" customFormat="1" ht="24" customHeight="1">
      <c r="A10" s="16" t="s">
        <v>112</v>
      </c>
      <c r="B10" s="119">
        <f>B5</f>
        <v>10997</v>
      </c>
      <c r="C10" s="120" t="s">
        <v>113</v>
      </c>
      <c r="D10" s="119">
        <f>D5+D6</f>
        <v>10997</v>
      </c>
    </row>
    <row r="11" spans="1:14" s="106" customFormat="1" ht="24" customHeight="1">
      <c r="A11" s="121"/>
      <c r="B11" s="121"/>
      <c r="C11" s="122" t="s">
        <v>114</v>
      </c>
      <c r="D11" s="169"/>
    </row>
    <row r="12" spans="1:14" s="106" customFormat="1" ht="24" customHeight="1"/>
    <row r="13" spans="1:14" s="106" customFormat="1" ht="24" customHeight="1">
      <c r="J13" s="123"/>
    </row>
    <row r="14" spans="1:14" s="106" customFormat="1" ht="24" customHeight="1">
      <c r="D14" s="105"/>
    </row>
    <row r="15" spans="1:14" s="106" customFormat="1" ht="24" customHeight="1"/>
    <row r="16" spans="1:14" s="106" customFormat="1" ht="24" customHeight="1"/>
    <row r="17" s="106" customFormat="1" ht="24" customHeight="1"/>
    <row r="18" s="106" customFormat="1" ht="24" customHeight="1"/>
    <row r="19" s="106" customFormat="1" ht="24" customHeight="1"/>
    <row r="20" s="106" customFormat="1" ht="24" customHeight="1"/>
    <row r="21" s="106" customFormat="1" ht="24" customHeight="1"/>
    <row r="22" s="106" customFormat="1" ht="24" customHeight="1"/>
    <row r="23" s="106" customFormat="1" ht="24" customHeight="1"/>
    <row r="24" s="106" customFormat="1" ht="24" customHeight="1"/>
    <row r="25" s="106" customFormat="1" ht="24" customHeight="1"/>
    <row r="26" s="106" customFormat="1" ht="24" customHeight="1"/>
    <row r="27" s="106" customFormat="1" ht="24" customHeight="1"/>
    <row r="28" s="106" customFormat="1" ht="24" customHeight="1"/>
    <row r="29" s="106" customFormat="1" ht="24" customHeight="1"/>
    <row r="30" s="106" customFormat="1" ht="24" customHeight="1"/>
    <row r="31" s="106" customFormat="1" ht="24" customHeight="1"/>
    <row r="32" s="106" customFormat="1" ht="24" customHeight="1"/>
    <row r="33" s="106" customFormat="1" ht="24" customHeight="1"/>
    <row r="34" s="106" customFormat="1" ht="24" customHeight="1"/>
    <row r="35" s="106" customFormat="1" ht="24" customHeight="1"/>
    <row r="36" s="106" customFormat="1" ht="24" customHeight="1"/>
    <row r="37" s="106" customFormat="1" ht="24" customHeight="1"/>
    <row r="38" s="106" customFormat="1" ht="24" customHeight="1"/>
    <row r="39" s="106" customFormat="1" ht="24" customHeight="1"/>
    <row r="40" s="106" customFormat="1" ht="24" customHeight="1"/>
    <row r="41" s="106" customFormat="1" ht="24" customHeight="1"/>
    <row r="42" s="106" customFormat="1" ht="24" customHeight="1"/>
    <row r="43" s="106" customFormat="1" ht="24" customHeight="1"/>
    <row r="44" s="106" customFormat="1" ht="24" customHeight="1"/>
    <row r="45" s="106" customFormat="1" ht="24" customHeight="1"/>
    <row r="46" s="106" customFormat="1" ht="24" customHeight="1"/>
    <row r="47" s="106" customFormat="1" ht="24" customHeight="1"/>
    <row r="48" s="106" customFormat="1" ht="24" customHeight="1"/>
    <row r="49" s="106" customFormat="1" ht="24" customHeight="1"/>
    <row r="50" s="106" customFormat="1" ht="24" customHeight="1"/>
    <row r="51" s="106" customFormat="1" ht="24" customHeight="1"/>
    <row r="52" s="106" customFormat="1" ht="24" customHeight="1"/>
    <row r="53" s="106" customFormat="1" ht="24" customHeight="1"/>
    <row r="54" s="106" customFormat="1" ht="24" customHeight="1"/>
    <row r="55" s="106" customFormat="1" ht="24" customHeight="1"/>
    <row r="56" s="106" customFormat="1" ht="24" customHeight="1"/>
    <row r="57" s="106" customFormat="1" ht="24" customHeight="1"/>
    <row r="58" s="106" customFormat="1" ht="24" customHeight="1"/>
    <row r="59" s="106" customFormat="1" ht="24" customHeight="1"/>
    <row r="60" s="106" customFormat="1" ht="24" customHeight="1"/>
    <row r="61" s="106" customFormat="1" ht="24" customHeight="1"/>
    <row r="62" s="106" customFormat="1" ht="24" customHeight="1"/>
    <row r="63" s="106" customFormat="1" ht="24" customHeight="1"/>
    <row r="64" s="106" customFormat="1" ht="24" customHeight="1"/>
    <row r="65" s="106" customFormat="1" ht="24" customHeight="1"/>
    <row r="66" s="106" customFormat="1" ht="24" customHeight="1"/>
    <row r="67" s="106" customFormat="1" ht="24" customHeight="1"/>
    <row r="68" s="106" customFormat="1" ht="24" customHeight="1"/>
    <row r="69" s="106" customFormat="1" ht="24" customHeight="1"/>
    <row r="70" s="106" customFormat="1" ht="24" customHeight="1"/>
    <row r="71" s="106" customFormat="1" ht="24" customHeight="1"/>
    <row r="72" s="106" customFormat="1" ht="24" customHeight="1"/>
    <row r="73" s="106" customFormat="1" ht="24" customHeight="1"/>
    <row r="74" s="106" customFormat="1" ht="24" customHeight="1"/>
    <row r="75" s="106" customFormat="1" ht="24" customHeight="1"/>
    <row r="76" s="106" customFormat="1" ht="24" customHeight="1"/>
    <row r="77" s="106" customFormat="1" ht="24" customHeight="1"/>
    <row r="78" s="106" customFormat="1" ht="24" customHeight="1"/>
    <row r="79" s="106" customFormat="1" ht="24" customHeight="1"/>
    <row r="80" s="106" customFormat="1" ht="24" customHeight="1"/>
    <row r="81" s="106" customFormat="1" ht="24" customHeight="1"/>
  </sheetData>
  <mergeCells count="2">
    <mergeCell ref="A2:D2"/>
    <mergeCell ref="C3:D3"/>
  </mergeCells>
  <phoneticPr fontId="40" type="noConversion"/>
  <printOptions horizontalCentered="1"/>
  <pageMargins left="0.59027777777777801" right="0.59027777777777801" top="0.39305555555555599" bottom="0.59027777777777801" header="0.59027777777777801" footer="0.39305555555555599"/>
  <pageSetup paperSize="9" firstPageNumber="0" fitToHeight="0" orientation="portrait" blackAndWhite="1" useFirstPageNumber="1"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7"/>
  <sheetViews>
    <sheetView showZeros="0" view="pageBreakPreview" zoomScaleNormal="85" workbookViewId="0">
      <selection activeCell="I16" sqref="I16"/>
    </sheetView>
  </sheetViews>
  <sheetFormatPr defaultColWidth="9" defaultRowHeight="14.25"/>
  <cols>
    <col min="1" max="1" width="47.125" style="130" customWidth="1"/>
    <col min="2" max="4" width="10.625" style="130" customWidth="1"/>
    <col min="5" max="5" width="13.25" style="130" bestFit="1" customWidth="1"/>
    <col min="6" max="16384" width="9" style="130"/>
  </cols>
  <sheetData>
    <row r="1" spans="1:11" s="5" customFormat="1" ht="24" customHeight="1">
      <c r="A1" s="5" t="s">
        <v>461</v>
      </c>
    </row>
    <row r="2" spans="1:11" s="124" customFormat="1" ht="42" customHeight="1">
      <c r="A2" s="574" t="s">
        <v>667</v>
      </c>
      <c r="B2" s="567"/>
      <c r="C2" s="567"/>
      <c r="D2" s="567"/>
      <c r="E2" s="567"/>
    </row>
    <row r="3" spans="1:11" s="125" customFormat="1" ht="27" customHeight="1">
      <c r="B3" s="570" t="s">
        <v>1</v>
      </c>
      <c r="C3" s="570"/>
      <c r="D3" s="570"/>
      <c r="E3" s="570"/>
    </row>
    <row r="4" spans="1:11" s="126" customFormat="1" ht="30" customHeight="1">
      <c r="A4" s="132" t="s">
        <v>297</v>
      </c>
      <c r="B4" s="133" t="s">
        <v>3</v>
      </c>
      <c r="C4" s="133" t="s">
        <v>405</v>
      </c>
      <c r="D4" s="133" t="s">
        <v>5</v>
      </c>
      <c r="E4" s="133" t="s">
        <v>6</v>
      </c>
    </row>
    <row r="5" spans="1:11" s="154" customFormat="1" ht="24" customHeight="1">
      <c r="A5" s="156" t="s">
        <v>427</v>
      </c>
      <c r="B5" s="157">
        <f>SUM(B6)</f>
        <v>3</v>
      </c>
      <c r="C5" s="157">
        <f t="shared" ref="C5:D5" si="0">SUM(C6)</f>
        <v>10997</v>
      </c>
      <c r="D5" s="157">
        <f t="shared" si="0"/>
        <v>10997</v>
      </c>
      <c r="E5" s="502">
        <f>D5/B5*100</f>
        <v>366566.66666666663</v>
      </c>
    </row>
    <row r="6" spans="1:11" s="155" customFormat="1" ht="24" customHeight="1">
      <c r="A6" s="159" t="s">
        <v>428</v>
      </c>
      <c r="B6" s="160">
        <v>3</v>
      </c>
      <c r="C6" s="160">
        <v>10997</v>
      </c>
      <c r="D6" s="161">
        <v>10997</v>
      </c>
      <c r="E6" s="502">
        <f>D6/B6*100</f>
        <v>366566.66666666663</v>
      </c>
    </row>
    <row r="7" spans="1:11" s="154" customFormat="1" ht="24" customHeight="1">
      <c r="A7" s="156" t="s">
        <v>429</v>
      </c>
      <c r="B7" s="139"/>
      <c r="C7" s="162"/>
      <c r="D7" s="163"/>
      <c r="E7" s="146"/>
    </row>
    <row r="8" spans="1:11" s="155" customFormat="1" ht="24" customHeight="1">
      <c r="A8" s="164" t="s">
        <v>430</v>
      </c>
      <c r="B8" s="139"/>
      <c r="C8" s="162"/>
      <c r="D8" s="163"/>
      <c r="E8" s="146"/>
    </row>
    <row r="9" spans="1:11" s="154" customFormat="1" ht="24" customHeight="1">
      <c r="A9" s="156" t="s">
        <v>431</v>
      </c>
      <c r="B9" s="139"/>
      <c r="C9" s="162"/>
      <c r="D9" s="163"/>
      <c r="E9" s="146"/>
    </row>
    <row r="10" spans="1:11" s="154" customFormat="1" ht="24" customHeight="1">
      <c r="A10" s="164" t="s">
        <v>432</v>
      </c>
      <c r="B10" s="139"/>
      <c r="C10" s="162"/>
      <c r="D10" s="163"/>
      <c r="E10" s="146"/>
    </row>
    <row r="11" spans="1:11" s="154" customFormat="1" ht="24" customHeight="1">
      <c r="A11" s="156" t="s">
        <v>433</v>
      </c>
      <c r="B11" s="139"/>
      <c r="C11" s="162"/>
      <c r="D11" s="163"/>
      <c r="E11" s="146"/>
      <c r="K11" s="166"/>
    </row>
    <row r="12" spans="1:11" s="154" customFormat="1" ht="24" customHeight="1">
      <c r="A12" s="113" t="s">
        <v>434</v>
      </c>
      <c r="B12" s="139"/>
      <c r="C12" s="162"/>
      <c r="D12" s="163"/>
      <c r="E12" s="146"/>
    </row>
    <row r="13" spans="1:11" s="154" customFormat="1" ht="24" customHeight="1">
      <c r="A13" s="156" t="s">
        <v>435</v>
      </c>
      <c r="B13" s="139"/>
      <c r="C13" s="162"/>
      <c r="D13" s="163"/>
      <c r="E13" s="146"/>
    </row>
    <row r="14" spans="1:11" s="154" customFormat="1" ht="24" customHeight="1">
      <c r="A14" s="164" t="s">
        <v>436</v>
      </c>
      <c r="B14" s="139"/>
      <c r="C14" s="162"/>
      <c r="D14" s="163"/>
      <c r="E14" s="146"/>
    </row>
    <row r="15" spans="1:11" s="154" customFormat="1" ht="24" customHeight="1">
      <c r="A15" s="164"/>
      <c r="B15" s="139"/>
      <c r="C15" s="162"/>
      <c r="D15" s="163"/>
      <c r="E15" s="146"/>
    </row>
    <row r="16" spans="1:11" s="154" customFormat="1" ht="24" customHeight="1">
      <c r="A16" s="165" t="s">
        <v>437</v>
      </c>
      <c r="B16" s="157">
        <f>B5</f>
        <v>3</v>
      </c>
      <c r="C16" s="157">
        <f t="shared" ref="C16:D16" si="1">C5</f>
        <v>10997</v>
      </c>
      <c r="D16" s="157">
        <f t="shared" si="1"/>
        <v>10997</v>
      </c>
      <c r="E16" s="503">
        <f>E5</f>
        <v>366566.66666666663</v>
      </c>
    </row>
    <row r="17" s="128" customFormat="1" ht="24" customHeight="1"/>
    <row r="18" s="128" customFormat="1" ht="24" customHeight="1"/>
    <row r="19" s="128" customFormat="1" ht="24" customHeight="1"/>
    <row r="20" s="128" customFormat="1" ht="24" customHeight="1"/>
    <row r="21" s="128" customFormat="1" ht="24" customHeight="1"/>
    <row r="22" s="128" customFormat="1" ht="24" customHeight="1"/>
    <row r="23" s="128" customFormat="1" ht="24" customHeight="1"/>
    <row r="24" s="128" customFormat="1" ht="24" customHeight="1"/>
    <row r="25" s="128" customFormat="1" ht="24" customHeight="1"/>
    <row r="26" s="128" customFormat="1" ht="24" customHeight="1"/>
    <row r="27" s="128" customFormat="1" ht="24" customHeight="1"/>
    <row r="28" s="128" customFormat="1" ht="24" customHeight="1"/>
    <row r="29" s="128" customFormat="1" ht="24" customHeight="1"/>
    <row r="30" s="128" customFormat="1" ht="24" customHeight="1"/>
    <row r="31" s="128" customFormat="1" ht="24" customHeight="1"/>
    <row r="32" s="128" customFormat="1" ht="24" customHeight="1"/>
    <row r="33" s="128" customFormat="1" ht="24" customHeight="1"/>
    <row r="34" s="128" customFormat="1" ht="24" customHeight="1"/>
    <row r="35" s="128" customFormat="1" ht="24" customHeight="1"/>
    <row r="36" s="128" customFormat="1" ht="24" customHeight="1"/>
    <row r="37" s="128" customFormat="1" ht="24" customHeight="1"/>
    <row r="38" s="128" customFormat="1" ht="24" customHeight="1"/>
    <row r="39" s="128" customFormat="1" ht="24" customHeight="1"/>
    <row r="40" s="128" customFormat="1" ht="24" customHeight="1"/>
    <row r="41" s="128" customFormat="1" ht="24" customHeight="1"/>
    <row r="42" s="128" customFormat="1" ht="24" customHeight="1"/>
    <row r="43" s="128" customFormat="1" ht="24" customHeight="1"/>
    <row r="44" s="128" customFormat="1" ht="24" customHeight="1"/>
    <row r="45" s="128" customFormat="1" ht="24" customHeight="1"/>
    <row r="46" s="128" customFormat="1" ht="24" customHeight="1"/>
    <row r="47" s="128" customFormat="1" ht="24" customHeight="1"/>
    <row r="48" s="128" customFormat="1" ht="24" customHeight="1"/>
    <row r="49" s="128" customFormat="1" ht="24" customHeight="1"/>
    <row r="50" s="128" customFormat="1" ht="24" customHeight="1"/>
    <row r="51" s="128" customFormat="1" ht="24" customHeight="1"/>
    <row r="52" s="128" customFormat="1" ht="24" customHeight="1"/>
    <row r="53" s="128" customFormat="1" ht="24" customHeight="1"/>
    <row r="54" s="128" customFormat="1" ht="24" customHeight="1"/>
    <row r="55" s="128" customFormat="1" ht="24" customHeight="1"/>
    <row r="56" s="128" customFormat="1" ht="24" customHeight="1"/>
    <row r="57" s="128" customFormat="1" ht="24" customHeight="1"/>
    <row r="58" s="128" customFormat="1" ht="24" customHeight="1"/>
    <row r="59" s="128" customFormat="1" ht="24" customHeight="1"/>
    <row r="60" s="128" customFormat="1" ht="24" customHeight="1"/>
    <row r="61" s="128" customFormat="1" ht="24" customHeight="1"/>
    <row r="62" s="128" customFormat="1" ht="24" customHeight="1"/>
    <row r="63" s="128" customFormat="1" ht="24" customHeight="1"/>
    <row r="64" s="128" customFormat="1" ht="24" customHeight="1"/>
    <row r="65" s="128" customFormat="1" ht="24" customHeight="1"/>
    <row r="66" s="128" customFormat="1" ht="24" customHeight="1"/>
    <row r="67" s="128" customFormat="1" ht="24" customHeight="1"/>
  </sheetData>
  <mergeCells count="2">
    <mergeCell ref="A2:E2"/>
    <mergeCell ref="B3:E3"/>
  </mergeCells>
  <phoneticPr fontId="40" type="noConversion"/>
  <printOptions horizontalCentered="1"/>
  <pageMargins left="0.59027777777777801" right="0.59027777777777801" top="0.39305555555555599" bottom="0.59027777777777801" header="0.59027777777777801" footer="0.39305555555555599"/>
  <pageSetup paperSize="9" scale="99" firstPageNumber="0" fitToHeight="0" orientation="portrait" blackAndWhite="1" useFirstPageNumber="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81"/>
  <sheetViews>
    <sheetView showZeros="0" view="pageBreakPreview" zoomScaleNormal="85" workbookViewId="0">
      <selection activeCell="A2" sqref="A2:E2"/>
    </sheetView>
  </sheetViews>
  <sheetFormatPr defaultColWidth="9" defaultRowHeight="14.25"/>
  <cols>
    <col min="1" max="1" width="48.625" style="130" customWidth="1"/>
    <col min="2" max="5" width="10.625" style="130" customWidth="1"/>
    <col min="6" max="16384" width="9" style="130"/>
  </cols>
  <sheetData>
    <row r="1" spans="1:13" s="5" customFormat="1" ht="24" customHeight="1">
      <c r="A1" s="5" t="s">
        <v>462</v>
      </c>
    </row>
    <row r="2" spans="1:13" s="124" customFormat="1" ht="42" customHeight="1">
      <c r="A2" s="575" t="s">
        <v>668</v>
      </c>
      <c r="B2" s="576"/>
      <c r="C2" s="576"/>
      <c r="D2" s="576"/>
      <c r="E2" s="576"/>
    </row>
    <row r="3" spans="1:13" s="125" customFormat="1" ht="27" customHeight="1">
      <c r="E3" s="131" t="s">
        <v>1</v>
      </c>
    </row>
    <row r="4" spans="1:13" s="126" customFormat="1" ht="32.1" customHeight="1">
      <c r="A4" s="132" t="s">
        <v>297</v>
      </c>
      <c r="B4" s="133" t="s">
        <v>3</v>
      </c>
      <c r="C4" s="133" t="s">
        <v>405</v>
      </c>
      <c r="D4" s="133" t="s">
        <v>5</v>
      </c>
      <c r="E4" s="133" t="s">
        <v>6</v>
      </c>
    </row>
    <row r="5" spans="1:13" s="127" customFormat="1" ht="24" customHeight="1">
      <c r="A5" s="134" t="s">
        <v>439</v>
      </c>
      <c r="B5" s="135"/>
      <c r="C5" s="135"/>
      <c r="D5" s="135"/>
      <c r="E5" s="136"/>
    </row>
    <row r="6" spans="1:13" s="128" customFormat="1" ht="24" customHeight="1">
      <c r="A6" s="137" t="s">
        <v>440</v>
      </c>
      <c r="B6" s="138"/>
      <c r="C6" s="139"/>
      <c r="D6" s="139"/>
      <c r="E6" s="140"/>
    </row>
    <row r="7" spans="1:13" s="128" customFormat="1" ht="24" customHeight="1">
      <c r="A7" s="141" t="s">
        <v>441</v>
      </c>
      <c r="B7" s="138"/>
      <c r="C7" s="139"/>
      <c r="D7" s="139"/>
      <c r="E7" s="140"/>
    </row>
    <row r="8" spans="1:13" s="128" customFormat="1" ht="24" customHeight="1">
      <c r="A8" s="137" t="s">
        <v>442</v>
      </c>
      <c r="B8" s="138"/>
      <c r="C8" s="139"/>
      <c r="D8" s="139"/>
      <c r="E8" s="140"/>
    </row>
    <row r="9" spans="1:13" s="127" customFormat="1" ht="24" customHeight="1">
      <c r="A9" s="142" t="s">
        <v>108</v>
      </c>
      <c r="B9" s="138"/>
      <c r="C9" s="139"/>
      <c r="D9" s="139"/>
      <c r="E9" s="140"/>
    </row>
    <row r="10" spans="1:13" s="129" customFormat="1" ht="24" customHeight="1">
      <c r="A10" s="137" t="s">
        <v>443</v>
      </c>
      <c r="B10" s="138"/>
      <c r="C10" s="139"/>
      <c r="D10" s="139"/>
      <c r="E10" s="140"/>
      <c r="M10" s="153"/>
    </row>
    <row r="11" spans="1:13" s="129" customFormat="1" ht="24" customHeight="1">
      <c r="A11" s="143" t="s">
        <v>444</v>
      </c>
      <c r="B11" s="139"/>
      <c r="C11" s="139">
        <f>C16</f>
        <v>10000</v>
      </c>
      <c r="D11" s="139">
        <f t="shared" ref="D11:E11" si="0">D16</f>
        <v>10000</v>
      </c>
      <c r="E11" s="504">
        <f t="shared" si="0"/>
        <v>10000</v>
      </c>
    </row>
    <row r="12" spans="1:13" s="129" customFormat="1" ht="24" customHeight="1">
      <c r="A12" s="144" t="s">
        <v>445</v>
      </c>
      <c r="B12" s="145"/>
      <c r="C12" s="145"/>
      <c r="D12" s="145"/>
      <c r="E12" s="146"/>
    </row>
    <row r="13" spans="1:13" s="128" customFormat="1" ht="24" customHeight="1">
      <c r="A13" s="144" t="s">
        <v>446</v>
      </c>
      <c r="B13" s="138"/>
      <c r="C13" s="139"/>
      <c r="D13" s="139"/>
      <c r="E13" s="140"/>
    </row>
    <row r="14" spans="1:13" s="129" customFormat="1" ht="24" customHeight="1">
      <c r="A14" s="144" t="s">
        <v>447</v>
      </c>
      <c r="B14" s="138"/>
      <c r="C14" s="139"/>
      <c r="D14" s="139"/>
      <c r="E14" s="140"/>
    </row>
    <row r="15" spans="1:13" s="129" customFormat="1" ht="24" customHeight="1">
      <c r="A15" s="147" t="s">
        <v>448</v>
      </c>
      <c r="B15" s="138"/>
      <c r="C15" s="139"/>
      <c r="D15" s="139"/>
      <c r="E15" s="140"/>
    </row>
    <row r="16" spans="1:13" s="128" customFormat="1" ht="24" customHeight="1">
      <c r="A16" s="144" t="s">
        <v>449</v>
      </c>
      <c r="B16" s="138"/>
      <c r="C16" s="139">
        <v>10000</v>
      </c>
      <c r="D16" s="139">
        <v>10000</v>
      </c>
      <c r="E16" s="506">
        <v>10000</v>
      </c>
    </row>
    <row r="17" spans="1:255" s="128" customFormat="1" ht="24" customHeight="1">
      <c r="A17" s="134" t="s">
        <v>450</v>
      </c>
      <c r="B17" s="138"/>
      <c r="C17" s="139"/>
      <c r="D17" s="139"/>
      <c r="E17" s="140"/>
    </row>
    <row r="18" spans="1:255" s="128" customFormat="1" ht="24" customHeight="1">
      <c r="A18" s="137" t="s">
        <v>451</v>
      </c>
      <c r="B18" s="139"/>
      <c r="C18" s="139"/>
      <c r="D18" s="139"/>
      <c r="E18" s="140"/>
    </row>
    <row r="19" spans="1:255" s="129" customFormat="1" ht="24" customHeight="1">
      <c r="A19" s="134" t="s">
        <v>452</v>
      </c>
      <c r="B19" s="145">
        <f>B20</f>
        <v>3</v>
      </c>
      <c r="C19" s="145"/>
      <c r="D19" s="145"/>
      <c r="E19" s="146"/>
    </row>
    <row r="20" spans="1:255" s="129" customFormat="1" ht="24" customHeight="1">
      <c r="A20" s="115" t="s">
        <v>453</v>
      </c>
      <c r="B20" s="139">
        <v>3</v>
      </c>
      <c r="C20" s="139"/>
      <c r="D20" s="139"/>
      <c r="E20" s="140"/>
    </row>
    <row r="21" spans="1:255" s="129" customFormat="1" ht="24" customHeight="1">
      <c r="A21" s="144"/>
      <c r="B21" s="138"/>
      <c r="C21" s="139"/>
      <c r="D21" s="139"/>
      <c r="E21" s="140"/>
    </row>
    <row r="22" spans="1:255" s="129" customFormat="1" ht="24" customHeight="1">
      <c r="A22" s="148" t="s">
        <v>454</v>
      </c>
      <c r="B22" s="149">
        <f>B19</f>
        <v>3</v>
      </c>
      <c r="C22" s="149">
        <f>C11</f>
        <v>10000</v>
      </c>
      <c r="D22" s="149">
        <f>D11</f>
        <v>10000</v>
      </c>
      <c r="E22" s="505">
        <f>E11</f>
        <v>10000</v>
      </c>
      <c r="F22" s="128"/>
      <c r="G22" s="128"/>
      <c r="H22" s="128"/>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8"/>
      <c r="BA22" s="128"/>
      <c r="BB22" s="128"/>
      <c r="BC22" s="128"/>
      <c r="BD22" s="128"/>
      <c r="BE22" s="128"/>
      <c r="BF22" s="128"/>
      <c r="BG22" s="128"/>
      <c r="BH22" s="128"/>
      <c r="BI22" s="128"/>
      <c r="BJ22" s="128"/>
      <c r="BK22" s="128"/>
      <c r="BL22" s="128"/>
      <c r="BM22" s="128"/>
      <c r="BN22" s="128"/>
      <c r="BO22" s="128"/>
      <c r="BP22" s="128"/>
      <c r="BQ22" s="128"/>
      <c r="BR22" s="128"/>
      <c r="BS22" s="128"/>
      <c r="BT22" s="128"/>
      <c r="BU22" s="128"/>
      <c r="BV22" s="128"/>
      <c r="BW22" s="128"/>
      <c r="BX22" s="128"/>
      <c r="BY22" s="128"/>
      <c r="BZ22" s="128"/>
      <c r="CA22" s="128"/>
      <c r="CB22" s="128"/>
      <c r="CC22" s="128"/>
      <c r="CD22" s="128"/>
      <c r="CE22" s="128"/>
      <c r="CF22" s="128"/>
      <c r="CG22" s="128"/>
      <c r="CH22" s="128"/>
      <c r="CI22" s="128"/>
      <c r="CJ22" s="128"/>
      <c r="CK22" s="128"/>
      <c r="CL22" s="128"/>
      <c r="CM22" s="128"/>
      <c r="CN22" s="128"/>
      <c r="CO22" s="128"/>
      <c r="CP22" s="128"/>
      <c r="CQ22" s="128"/>
      <c r="CR22" s="128"/>
      <c r="CS22" s="128"/>
      <c r="CT22" s="128"/>
      <c r="CU22" s="128"/>
      <c r="CV22" s="128"/>
      <c r="CW22" s="128"/>
      <c r="CX22" s="128"/>
      <c r="CY22" s="128"/>
      <c r="CZ22" s="128"/>
      <c r="DA22" s="128"/>
      <c r="DB22" s="128"/>
      <c r="DC22" s="128"/>
      <c r="DD22" s="128"/>
      <c r="DE22" s="128"/>
      <c r="DF22" s="128"/>
      <c r="DG22" s="128"/>
      <c r="DH22" s="128"/>
      <c r="DI22" s="128"/>
      <c r="DJ22" s="128"/>
      <c r="DK22" s="128"/>
      <c r="DL22" s="128"/>
      <c r="DM22" s="128"/>
      <c r="DN22" s="128"/>
      <c r="DO22" s="128"/>
      <c r="DP22" s="128"/>
      <c r="DQ22" s="128"/>
      <c r="DR22" s="128"/>
      <c r="DS22" s="128"/>
      <c r="DT22" s="128"/>
      <c r="DU22" s="128"/>
      <c r="DV22" s="128"/>
      <c r="DW22" s="128"/>
      <c r="DX22" s="128"/>
      <c r="DY22" s="128"/>
      <c r="DZ22" s="128"/>
      <c r="EA22" s="128"/>
      <c r="EB22" s="128"/>
      <c r="EC22" s="128"/>
      <c r="ED22" s="128"/>
      <c r="EE22" s="128"/>
      <c r="EF22" s="128"/>
      <c r="EG22" s="128"/>
      <c r="EH22" s="128"/>
      <c r="EI22" s="128"/>
      <c r="EJ22" s="128"/>
      <c r="EK22" s="128"/>
      <c r="EL22" s="128"/>
      <c r="EM22" s="128"/>
      <c r="EN22" s="128"/>
      <c r="EO22" s="128"/>
      <c r="EP22" s="128"/>
      <c r="EQ22" s="128"/>
      <c r="ER22" s="128"/>
      <c r="ES22" s="128"/>
      <c r="ET22" s="128"/>
      <c r="EU22" s="128"/>
      <c r="EV22" s="128"/>
      <c r="EW22" s="128"/>
      <c r="EX22" s="128"/>
      <c r="EY22" s="128"/>
      <c r="EZ22" s="128"/>
      <c r="FA22" s="128"/>
      <c r="FB22" s="128"/>
      <c r="FC22" s="128"/>
      <c r="FD22" s="128"/>
      <c r="FE22" s="128"/>
      <c r="FF22" s="128"/>
      <c r="FG22" s="128"/>
      <c r="FH22" s="128"/>
      <c r="FI22" s="128"/>
      <c r="FJ22" s="128"/>
      <c r="FK22" s="128"/>
      <c r="FL22" s="128"/>
      <c r="FM22" s="128"/>
      <c r="FN22" s="128"/>
      <c r="FO22" s="128"/>
      <c r="FP22" s="128"/>
      <c r="FQ22" s="128"/>
      <c r="FR22" s="128"/>
      <c r="FS22" s="128"/>
      <c r="FT22" s="128"/>
      <c r="FU22" s="128"/>
      <c r="FV22" s="128"/>
      <c r="FW22" s="128"/>
      <c r="FX22" s="128"/>
      <c r="FY22" s="128"/>
      <c r="FZ22" s="128"/>
      <c r="GA22" s="128"/>
      <c r="GB22" s="128"/>
      <c r="GC22" s="128"/>
      <c r="GD22" s="128"/>
      <c r="GE22" s="128"/>
      <c r="GF22" s="128"/>
      <c r="GG22" s="128"/>
      <c r="GH22" s="128"/>
      <c r="GI22" s="128"/>
      <c r="GJ22" s="128"/>
      <c r="GK22" s="128"/>
      <c r="GL22" s="128"/>
      <c r="GM22" s="128"/>
      <c r="GN22" s="128"/>
      <c r="GO22" s="128"/>
      <c r="GP22" s="128"/>
      <c r="GQ22" s="128"/>
      <c r="GR22" s="128"/>
      <c r="GS22" s="128"/>
      <c r="GT22" s="128"/>
      <c r="GU22" s="128"/>
      <c r="GV22" s="128"/>
      <c r="GW22" s="128"/>
      <c r="GX22" s="128"/>
      <c r="GY22" s="128"/>
      <c r="GZ22" s="128"/>
      <c r="HA22" s="128"/>
      <c r="HB22" s="128"/>
      <c r="HC22" s="128"/>
      <c r="HD22" s="128"/>
      <c r="HE22" s="128"/>
      <c r="HF22" s="128"/>
      <c r="HG22" s="128"/>
      <c r="HH22" s="128"/>
      <c r="HI22" s="128"/>
      <c r="HJ22" s="128"/>
      <c r="HK22" s="128"/>
      <c r="HL22" s="128"/>
      <c r="HM22" s="128"/>
      <c r="HN22" s="128"/>
      <c r="HO22" s="128"/>
      <c r="HP22" s="128"/>
      <c r="HQ22" s="128"/>
      <c r="HR22" s="128"/>
      <c r="HS22" s="128"/>
      <c r="HT22" s="128"/>
      <c r="HU22" s="128"/>
      <c r="HV22" s="128"/>
      <c r="HW22" s="128"/>
      <c r="HX22" s="128"/>
      <c r="HY22" s="128"/>
      <c r="HZ22" s="128"/>
      <c r="IA22" s="128"/>
      <c r="IB22" s="128"/>
      <c r="IC22" s="128"/>
      <c r="ID22" s="128"/>
      <c r="IE22" s="128"/>
      <c r="IF22" s="128"/>
      <c r="IG22" s="128"/>
      <c r="IH22" s="128"/>
      <c r="II22" s="128"/>
      <c r="IJ22" s="128"/>
      <c r="IK22" s="128"/>
      <c r="IL22" s="128"/>
      <c r="IM22" s="128"/>
      <c r="IN22" s="128"/>
      <c r="IO22" s="128"/>
      <c r="IP22" s="128"/>
      <c r="IQ22" s="128"/>
      <c r="IR22" s="128"/>
      <c r="IS22" s="128"/>
      <c r="IT22" s="128"/>
      <c r="IU22" s="128"/>
    </row>
    <row r="23" spans="1:255" s="129" customFormat="1" ht="24" customHeight="1">
      <c r="A23" s="128"/>
      <c r="B23" s="150"/>
      <c r="C23" s="150"/>
      <c r="D23" s="128"/>
      <c r="E23" s="128"/>
      <c r="F23" s="128"/>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8"/>
      <c r="AN23" s="128"/>
      <c r="AO23" s="128"/>
      <c r="AP23" s="128"/>
      <c r="AQ23" s="128"/>
      <c r="AR23" s="128"/>
      <c r="AS23" s="128"/>
      <c r="AT23" s="128"/>
      <c r="AU23" s="128"/>
      <c r="AV23" s="128"/>
      <c r="AW23" s="128"/>
      <c r="AX23" s="128"/>
      <c r="AY23" s="128"/>
      <c r="AZ23" s="128"/>
      <c r="BA23" s="128"/>
      <c r="BB23" s="128"/>
      <c r="BC23" s="128"/>
      <c r="BD23" s="128"/>
      <c r="BE23" s="128"/>
      <c r="BF23" s="128"/>
      <c r="BG23" s="128"/>
      <c r="BH23" s="128"/>
      <c r="BI23" s="128"/>
      <c r="BJ23" s="128"/>
      <c r="BK23" s="128"/>
      <c r="BL23" s="128"/>
      <c r="BM23" s="128"/>
      <c r="BN23" s="128"/>
      <c r="BO23" s="128"/>
      <c r="BP23" s="128"/>
      <c r="BQ23" s="128"/>
      <c r="BR23" s="128"/>
      <c r="BS23" s="128"/>
      <c r="BT23" s="128"/>
      <c r="BU23" s="128"/>
      <c r="BV23" s="128"/>
      <c r="BW23" s="128"/>
      <c r="BX23" s="128"/>
      <c r="BY23" s="128"/>
      <c r="BZ23" s="128"/>
      <c r="CA23" s="128"/>
      <c r="CB23" s="128"/>
      <c r="CC23" s="128"/>
      <c r="CD23" s="128"/>
      <c r="CE23" s="128"/>
      <c r="CF23" s="128"/>
      <c r="CG23" s="128"/>
      <c r="CH23" s="128"/>
      <c r="CI23" s="128"/>
      <c r="CJ23" s="128"/>
      <c r="CK23" s="128"/>
      <c r="CL23" s="128"/>
      <c r="CM23" s="128"/>
      <c r="CN23" s="128"/>
      <c r="CO23" s="128"/>
      <c r="CP23" s="128"/>
      <c r="CQ23" s="128"/>
      <c r="CR23" s="128"/>
      <c r="CS23" s="128"/>
      <c r="CT23" s="128"/>
      <c r="CU23" s="128"/>
      <c r="CV23" s="128"/>
      <c r="CW23" s="128"/>
      <c r="CX23" s="128"/>
      <c r="CY23" s="128"/>
      <c r="CZ23" s="128"/>
      <c r="DA23" s="128"/>
      <c r="DB23" s="128"/>
      <c r="DC23" s="128"/>
      <c r="DD23" s="128"/>
      <c r="DE23" s="128"/>
      <c r="DF23" s="128"/>
      <c r="DG23" s="128"/>
      <c r="DH23" s="128"/>
      <c r="DI23" s="128"/>
      <c r="DJ23" s="128"/>
      <c r="DK23" s="128"/>
      <c r="DL23" s="128"/>
      <c r="DM23" s="128"/>
      <c r="DN23" s="128"/>
      <c r="DO23" s="128"/>
      <c r="DP23" s="128"/>
      <c r="DQ23" s="128"/>
      <c r="DR23" s="128"/>
      <c r="DS23" s="128"/>
      <c r="DT23" s="128"/>
      <c r="DU23" s="128"/>
      <c r="DV23" s="128"/>
      <c r="DW23" s="128"/>
      <c r="DX23" s="128"/>
      <c r="DY23" s="128"/>
      <c r="DZ23" s="128"/>
      <c r="EA23" s="128"/>
      <c r="EB23" s="128"/>
      <c r="EC23" s="128"/>
      <c r="ED23" s="128"/>
      <c r="EE23" s="128"/>
      <c r="EF23" s="128"/>
      <c r="EG23" s="128"/>
      <c r="EH23" s="128"/>
      <c r="EI23" s="128"/>
      <c r="EJ23" s="128"/>
      <c r="EK23" s="128"/>
      <c r="EL23" s="128"/>
      <c r="EM23" s="128"/>
      <c r="EN23" s="128"/>
      <c r="EO23" s="128"/>
      <c r="EP23" s="128"/>
      <c r="EQ23" s="128"/>
      <c r="ER23" s="128"/>
      <c r="ES23" s="128"/>
      <c r="ET23" s="128"/>
      <c r="EU23" s="128"/>
      <c r="EV23" s="128"/>
      <c r="EW23" s="128"/>
      <c r="EX23" s="128"/>
      <c r="EY23" s="128"/>
      <c r="EZ23" s="128"/>
      <c r="FA23" s="128"/>
      <c r="FB23" s="128"/>
      <c r="FC23" s="128"/>
      <c r="FD23" s="128"/>
      <c r="FE23" s="128"/>
      <c r="FF23" s="128"/>
      <c r="FG23" s="128"/>
      <c r="FH23" s="128"/>
      <c r="FI23" s="128"/>
      <c r="FJ23" s="128"/>
      <c r="FK23" s="128"/>
      <c r="FL23" s="128"/>
      <c r="FM23" s="128"/>
      <c r="FN23" s="128"/>
      <c r="FO23" s="128"/>
      <c r="FP23" s="128"/>
      <c r="FQ23" s="128"/>
      <c r="FR23" s="128"/>
      <c r="FS23" s="128"/>
      <c r="FT23" s="128"/>
      <c r="FU23" s="128"/>
      <c r="FV23" s="128"/>
      <c r="FW23" s="128"/>
      <c r="FX23" s="128"/>
      <c r="FY23" s="128"/>
      <c r="FZ23" s="128"/>
      <c r="GA23" s="128"/>
      <c r="GB23" s="128"/>
      <c r="GC23" s="128"/>
      <c r="GD23" s="128"/>
      <c r="GE23" s="128"/>
      <c r="GF23" s="128"/>
      <c r="GG23" s="128"/>
      <c r="GH23" s="128"/>
      <c r="GI23" s="128"/>
      <c r="GJ23" s="128"/>
      <c r="GK23" s="128"/>
      <c r="GL23" s="128"/>
      <c r="GM23" s="128"/>
      <c r="GN23" s="128"/>
      <c r="GO23" s="128"/>
      <c r="GP23" s="128"/>
      <c r="GQ23" s="128"/>
      <c r="GR23" s="128"/>
      <c r="GS23" s="128"/>
      <c r="GT23" s="128"/>
      <c r="GU23" s="128"/>
      <c r="GV23" s="128"/>
      <c r="GW23" s="128"/>
      <c r="GX23" s="128"/>
      <c r="GY23" s="128"/>
      <c r="GZ23" s="128"/>
      <c r="HA23" s="128"/>
      <c r="HB23" s="128"/>
      <c r="HC23" s="128"/>
      <c r="HD23" s="128"/>
      <c r="HE23" s="128"/>
      <c r="HF23" s="128"/>
      <c r="HG23" s="128"/>
      <c r="HH23" s="128"/>
      <c r="HI23" s="128"/>
      <c r="HJ23" s="128"/>
      <c r="HK23" s="128"/>
      <c r="HL23" s="128"/>
      <c r="HM23" s="128"/>
      <c r="HN23" s="128"/>
      <c r="HO23" s="128"/>
      <c r="HP23" s="128"/>
      <c r="HQ23" s="128"/>
      <c r="HR23" s="128"/>
      <c r="HS23" s="128"/>
      <c r="HT23" s="128"/>
      <c r="HU23" s="128"/>
      <c r="HV23" s="128"/>
      <c r="HW23" s="128"/>
      <c r="HX23" s="128"/>
      <c r="HY23" s="128"/>
      <c r="HZ23" s="128"/>
      <c r="IA23" s="128"/>
      <c r="IB23" s="128"/>
      <c r="IC23" s="128"/>
      <c r="ID23" s="128"/>
      <c r="IE23" s="128"/>
      <c r="IF23" s="128"/>
      <c r="IG23" s="128"/>
      <c r="IH23" s="128"/>
      <c r="II23" s="128"/>
      <c r="IJ23" s="128"/>
      <c r="IK23" s="128"/>
      <c r="IL23" s="128"/>
      <c r="IM23" s="128"/>
      <c r="IN23" s="128"/>
      <c r="IO23" s="128"/>
      <c r="IP23" s="128"/>
      <c r="IQ23" s="128"/>
      <c r="IR23" s="128"/>
      <c r="IS23" s="128"/>
      <c r="IT23" s="128"/>
      <c r="IU23" s="128"/>
    </row>
    <row r="24" spans="1:255" s="129" customFormat="1" ht="24" customHeight="1">
      <c r="A24" s="128"/>
      <c r="B24" s="151"/>
      <c r="C24" s="151"/>
      <c r="D24" s="128"/>
      <c r="E24" s="128"/>
      <c r="F24" s="128"/>
      <c r="G24" s="128"/>
      <c r="H24" s="128"/>
      <c r="I24" s="128"/>
      <c r="J24" s="128"/>
      <c r="K24" s="128"/>
      <c r="L24" s="128"/>
      <c r="M24" s="128"/>
      <c r="N24" s="128"/>
      <c r="O24" s="128"/>
      <c r="P24" s="128"/>
      <c r="Q24" s="128"/>
      <c r="R24" s="128"/>
      <c r="S24" s="128"/>
      <c r="T24" s="128"/>
      <c r="U24" s="128"/>
      <c r="V24" s="128"/>
      <c r="W24" s="128"/>
      <c r="X24" s="128"/>
      <c r="Y24" s="128"/>
      <c r="Z24" s="128"/>
      <c r="AA24" s="128"/>
      <c r="AB24" s="128"/>
      <c r="AC24" s="128"/>
      <c r="AD24" s="128"/>
      <c r="AE24" s="128"/>
      <c r="AF24" s="128"/>
      <c r="AG24" s="128"/>
      <c r="AH24" s="128"/>
      <c r="AI24" s="128"/>
      <c r="AJ24" s="128"/>
      <c r="AK24" s="128"/>
      <c r="AL24" s="128"/>
      <c r="AM24" s="128"/>
      <c r="AN24" s="128"/>
      <c r="AO24" s="128"/>
      <c r="AP24" s="128"/>
      <c r="AQ24" s="128"/>
      <c r="AR24" s="128"/>
      <c r="AS24" s="128"/>
      <c r="AT24" s="128"/>
      <c r="AU24" s="128"/>
      <c r="AV24" s="128"/>
      <c r="AW24" s="128"/>
      <c r="AX24" s="128"/>
      <c r="AY24" s="128"/>
      <c r="AZ24" s="128"/>
      <c r="BA24" s="128"/>
      <c r="BB24" s="128"/>
      <c r="BC24" s="128"/>
      <c r="BD24" s="128"/>
      <c r="BE24" s="128"/>
      <c r="BF24" s="128"/>
      <c r="BG24" s="128"/>
      <c r="BH24" s="128"/>
      <c r="BI24" s="128"/>
      <c r="BJ24" s="128"/>
      <c r="BK24" s="128"/>
      <c r="BL24" s="128"/>
      <c r="BM24" s="128"/>
      <c r="BN24" s="128"/>
      <c r="BO24" s="128"/>
      <c r="BP24" s="128"/>
      <c r="BQ24" s="128"/>
      <c r="BR24" s="128"/>
      <c r="BS24" s="128"/>
      <c r="BT24" s="128"/>
      <c r="BU24" s="128"/>
      <c r="BV24" s="128"/>
      <c r="BW24" s="128"/>
      <c r="BX24" s="128"/>
      <c r="BY24" s="128"/>
      <c r="BZ24" s="128"/>
      <c r="CA24" s="128"/>
      <c r="CB24" s="128"/>
      <c r="CC24" s="128"/>
      <c r="CD24" s="128"/>
      <c r="CE24" s="128"/>
      <c r="CF24" s="128"/>
      <c r="CG24" s="128"/>
      <c r="CH24" s="128"/>
      <c r="CI24" s="128"/>
      <c r="CJ24" s="128"/>
      <c r="CK24" s="128"/>
      <c r="CL24" s="128"/>
      <c r="CM24" s="128"/>
      <c r="CN24" s="128"/>
      <c r="CO24" s="128"/>
      <c r="CP24" s="128"/>
      <c r="CQ24" s="128"/>
      <c r="CR24" s="128"/>
      <c r="CS24" s="128"/>
      <c r="CT24" s="128"/>
      <c r="CU24" s="128"/>
      <c r="CV24" s="128"/>
      <c r="CW24" s="128"/>
      <c r="CX24" s="128"/>
      <c r="CY24" s="128"/>
      <c r="CZ24" s="128"/>
      <c r="DA24" s="128"/>
      <c r="DB24" s="128"/>
      <c r="DC24" s="128"/>
      <c r="DD24" s="128"/>
      <c r="DE24" s="128"/>
      <c r="DF24" s="128"/>
      <c r="DG24" s="128"/>
      <c r="DH24" s="128"/>
      <c r="DI24" s="128"/>
      <c r="DJ24" s="128"/>
      <c r="DK24" s="128"/>
      <c r="DL24" s="128"/>
      <c r="DM24" s="128"/>
      <c r="DN24" s="128"/>
      <c r="DO24" s="128"/>
      <c r="DP24" s="128"/>
      <c r="DQ24" s="128"/>
      <c r="DR24" s="128"/>
      <c r="DS24" s="128"/>
      <c r="DT24" s="128"/>
      <c r="DU24" s="128"/>
      <c r="DV24" s="128"/>
      <c r="DW24" s="128"/>
      <c r="DX24" s="128"/>
      <c r="DY24" s="128"/>
      <c r="DZ24" s="128"/>
      <c r="EA24" s="128"/>
      <c r="EB24" s="128"/>
      <c r="EC24" s="128"/>
      <c r="ED24" s="128"/>
      <c r="EE24" s="128"/>
      <c r="EF24" s="128"/>
      <c r="EG24" s="128"/>
      <c r="EH24" s="128"/>
      <c r="EI24" s="128"/>
      <c r="EJ24" s="128"/>
      <c r="EK24" s="128"/>
      <c r="EL24" s="128"/>
      <c r="EM24" s="128"/>
      <c r="EN24" s="128"/>
      <c r="EO24" s="128"/>
      <c r="EP24" s="128"/>
      <c r="EQ24" s="128"/>
      <c r="ER24" s="128"/>
      <c r="ES24" s="128"/>
      <c r="ET24" s="128"/>
      <c r="EU24" s="128"/>
      <c r="EV24" s="128"/>
      <c r="EW24" s="128"/>
      <c r="EX24" s="128"/>
      <c r="EY24" s="128"/>
      <c r="EZ24" s="128"/>
      <c r="FA24" s="128"/>
      <c r="FB24" s="128"/>
      <c r="FC24" s="128"/>
      <c r="FD24" s="128"/>
      <c r="FE24" s="128"/>
      <c r="FF24" s="128"/>
      <c r="FG24" s="128"/>
      <c r="FH24" s="128"/>
      <c r="FI24" s="128"/>
      <c r="FJ24" s="128"/>
      <c r="FK24" s="128"/>
      <c r="FL24" s="128"/>
      <c r="FM24" s="128"/>
      <c r="FN24" s="128"/>
      <c r="FO24" s="128"/>
      <c r="FP24" s="128"/>
      <c r="FQ24" s="128"/>
      <c r="FR24" s="128"/>
      <c r="FS24" s="128"/>
      <c r="FT24" s="128"/>
      <c r="FU24" s="128"/>
      <c r="FV24" s="128"/>
      <c r="FW24" s="128"/>
      <c r="FX24" s="128"/>
      <c r="FY24" s="128"/>
      <c r="FZ24" s="128"/>
      <c r="GA24" s="128"/>
      <c r="GB24" s="128"/>
      <c r="GC24" s="128"/>
      <c r="GD24" s="128"/>
      <c r="GE24" s="128"/>
      <c r="GF24" s="128"/>
      <c r="GG24" s="128"/>
      <c r="GH24" s="128"/>
      <c r="GI24" s="128"/>
      <c r="GJ24" s="128"/>
      <c r="GK24" s="128"/>
      <c r="GL24" s="128"/>
      <c r="GM24" s="128"/>
      <c r="GN24" s="128"/>
      <c r="GO24" s="128"/>
      <c r="GP24" s="128"/>
      <c r="GQ24" s="128"/>
      <c r="GR24" s="128"/>
      <c r="GS24" s="128"/>
      <c r="GT24" s="128"/>
      <c r="GU24" s="128"/>
      <c r="GV24" s="128"/>
      <c r="GW24" s="128"/>
      <c r="GX24" s="128"/>
      <c r="GY24" s="128"/>
      <c r="GZ24" s="128"/>
      <c r="HA24" s="128"/>
      <c r="HB24" s="128"/>
      <c r="HC24" s="128"/>
      <c r="HD24" s="128"/>
      <c r="HE24" s="128"/>
      <c r="HF24" s="128"/>
      <c r="HG24" s="128"/>
      <c r="HH24" s="128"/>
      <c r="HI24" s="128"/>
      <c r="HJ24" s="128"/>
      <c r="HK24" s="128"/>
      <c r="HL24" s="128"/>
      <c r="HM24" s="128"/>
      <c r="HN24" s="128"/>
      <c r="HO24" s="128"/>
      <c r="HP24" s="128"/>
      <c r="HQ24" s="128"/>
      <c r="HR24" s="128"/>
      <c r="HS24" s="128"/>
      <c r="HT24" s="128"/>
      <c r="HU24" s="128"/>
      <c r="HV24" s="128"/>
      <c r="HW24" s="128"/>
      <c r="HX24" s="128"/>
      <c r="HY24" s="128"/>
      <c r="HZ24" s="128"/>
      <c r="IA24" s="128"/>
      <c r="IB24" s="128"/>
      <c r="IC24" s="128"/>
      <c r="ID24" s="128"/>
      <c r="IE24" s="128"/>
      <c r="IF24" s="128"/>
      <c r="IG24" s="128"/>
      <c r="IH24" s="128"/>
      <c r="II24" s="128"/>
      <c r="IJ24" s="128"/>
      <c r="IK24" s="128"/>
      <c r="IL24" s="128"/>
      <c r="IM24" s="128"/>
      <c r="IN24" s="128"/>
      <c r="IO24" s="128"/>
      <c r="IP24" s="128"/>
      <c r="IQ24" s="128"/>
      <c r="IR24" s="128"/>
      <c r="IS24" s="128"/>
      <c r="IT24" s="128"/>
      <c r="IU24" s="128"/>
    </row>
    <row r="25" spans="1:255" s="128" customFormat="1" ht="24" customHeight="1">
      <c r="B25" s="151"/>
      <c r="C25" s="151"/>
    </row>
    <row r="26" spans="1:255" s="128" customFormat="1" ht="24" customHeight="1">
      <c r="B26" s="150"/>
      <c r="C26" s="150"/>
    </row>
    <row r="27" spans="1:255" s="128" customFormat="1" ht="24" customHeight="1">
      <c r="B27" s="151"/>
      <c r="C27" s="151"/>
    </row>
    <row r="28" spans="1:255" s="128" customFormat="1" ht="24" customHeight="1">
      <c r="A28" s="152"/>
      <c r="B28" s="150"/>
      <c r="C28" s="150"/>
    </row>
    <row r="29" spans="1:255" s="128" customFormat="1" ht="24" customHeight="1">
      <c r="B29" s="150"/>
      <c r="C29" s="150"/>
    </row>
    <row r="30" spans="1:255" s="128" customFormat="1" ht="24" customHeight="1">
      <c r="B30" s="151"/>
      <c r="C30" s="151"/>
    </row>
    <row r="31" spans="1:255" s="128" customFormat="1" ht="24" customHeight="1">
      <c r="B31" s="151"/>
      <c r="C31" s="151"/>
    </row>
    <row r="32" spans="1:255" s="128" customFormat="1" ht="24" customHeight="1"/>
    <row r="33" s="128" customFormat="1" ht="24" customHeight="1"/>
    <row r="34" s="128" customFormat="1" ht="24" customHeight="1"/>
    <row r="35" s="128" customFormat="1" ht="24" customHeight="1"/>
    <row r="36" s="128" customFormat="1" ht="24" customHeight="1"/>
    <row r="37" s="128" customFormat="1" ht="24" customHeight="1"/>
    <row r="38" s="128" customFormat="1" ht="24" customHeight="1"/>
    <row r="39" s="128" customFormat="1" ht="24" customHeight="1"/>
    <row r="40" s="128" customFormat="1" ht="24" customHeight="1"/>
    <row r="41" s="128" customFormat="1" ht="24" customHeight="1"/>
    <row r="42" s="128" customFormat="1" ht="24" customHeight="1"/>
    <row r="43" s="128" customFormat="1" ht="24" customHeight="1"/>
    <row r="44" s="128" customFormat="1" ht="24" customHeight="1"/>
    <row r="45" s="128" customFormat="1" ht="24" customHeight="1"/>
    <row r="46" s="128" customFormat="1" ht="24" customHeight="1"/>
    <row r="47" s="128" customFormat="1" ht="24" customHeight="1"/>
    <row r="48" s="128" customFormat="1" ht="24" customHeight="1"/>
    <row r="49" s="128" customFormat="1" ht="24" customHeight="1"/>
    <row r="50" s="128" customFormat="1" ht="24" customHeight="1"/>
    <row r="51" s="128" customFormat="1" ht="24" customHeight="1"/>
    <row r="52" s="128" customFormat="1" ht="24" customHeight="1"/>
    <row r="53" s="128" customFormat="1" ht="24" customHeight="1"/>
    <row r="54" s="128" customFormat="1" ht="24" customHeight="1"/>
    <row r="55" s="128" customFormat="1" ht="24" customHeight="1"/>
    <row r="56" s="128" customFormat="1" ht="24" customHeight="1"/>
    <row r="57" s="128" customFormat="1" ht="24" customHeight="1"/>
    <row r="58" s="128" customFormat="1" ht="24" customHeight="1"/>
    <row r="59" s="128" customFormat="1" ht="24" customHeight="1"/>
    <row r="60" s="128" customFormat="1" ht="24" customHeight="1"/>
    <row r="61" s="128" customFormat="1" ht="24" customHeight="1"/>
    <row r="62" s="128" customFormat="1" ht="24" customHeight="1"/>
    <row r="63" s="128" customFormat="1" ht="24" customHeight="1"/>
    <row r="64" s="128" customFormat="1" ht="24" customHeight="1"/>
    <row r="65" s="128" customFormat="1" ht="24" customHeight="1"/>
    <row r="66" s="128" customFormat="1" ht="24" customHeight="1"/>
    <row r="67" s="128" customFormat="1" ht="24" customHeight="1"/>
    <row r="68" s="128" customFormat="1" ht="24" customHeight="1"/>
    <row r="69" s="128" customFormat="1" ht="24" customHeight="1"/>
    <row r="70" s="128" customFormat="1" ht="24" customHeight="1"/>
    <row r="71" s="128" customFormat="1" ht="24" customHeight="1"/>
    <row r="72" s="128" customFormat="1" ht="24" customHeight="1"/>
    <row r="73" s="128" customFormat="1" ht="24" customHeight="1"/>
    <row r="74" s="128" customFormat="1" ht="24" customHeight="1"/>
    <row r="75" s="128" customFormat="1" ht="24" customHeight="1"/>
    <row r="76" s="128" customFormat="1" ht="24" customHeight="1"/>
    <row r="77" s="128" customFormat="1" ht="24" customHeight="1"/>
    <row r="78" s="128" customFormat="1" ht="24" customHeight="1"/>
    <row r="79" s="128" customFormat="1" ht="24" customHeight="1"/>
    <row r="80" s="128" customFormat="1" ht="24" customHeight="1"/>
    <row r="81" s="128" customFormat="1" ht="24" customHeight="1"/>
  </sheetData>
  <mergeCells count="1">
    <mergeCell ref="A2:E2"/>
  </mergeCells>
  <phoneticPr fontId="40" type="noConversion"/>
  <printOptions horizontalCentered="1"/>
  <pageMargins left="0.59027777777777801" right="0.59027777777777801" top="0.39305555555555599" bottom="0.59027777777777801" header="0.59027777777777801" footer="0.39305555555555599"/>
  <pageSetup paperSize="9" firstPageNumber="0" orientation="portrait" blackAndWhite="1" useFirstPageNumber="1"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0"/>
  <sheetViews>
    <sheetView showZeros="0" view="pageBreakPreview" zoomScaleNormal="100" workbookViewId="0">
      <selection activeCell="A2" sqref="A2:D2"/>
    </sheetView>
  </sheetViews>
  <sheetFormatPr defaultColWidth="9" defaultRowHeight="14.25"/>
  <cols>
    <col min="1" max="1" width="35.625" style="107" customWidth="1"/>
    <col min="2" max="2" width="12.875" style="107" customWidth="1"/>
    <col min="3" max="3" width="35.625" style="107" customWidth="1"/>
    <col min="4" max="4" width="12.875" style="107" customWidth="1"/>
    <col min="5" max="5" width="9.5" style="107"/>
    <col min="6" max="16384" width="9" style="107"/>
  </cols>
  <sheetData>
    <row r="1" spans="1:14" s="5" customFormat="1" ht="24" customHeight="1">
      <c r="A1" s="5" t="s">
        <v>463</v>
      </c>
    </row>
    <row r="2" spans="1:14" s="103" customFormat="1" ht="60" customHeight="1">
      <c r="A2" s="571" t="s">
        <v>669</v>
      </c>
      <c r="B2" s="571"/>
      <c r="C2" s="571"/>
      <c r="D2" s="571"/>
    </row>
    <row r="3" spans="1:14" s="104" customFormat="1" ht="27" customHeight="1">
      <c r="B3" s="108"/>
      <c r="C3" s="573" t="s">
        <v>64</v>
      </c>
      <c r="D3" s="573"/>
    </row>
    <row r="4" spans="1:14" s="105" customFormat="1" ht="30" customHeight="1">
      <c r="A4" s="58" t="s">
        <v>65</v>
      </c>
      <c r="B4" s="109" t="s">
        <v>5</v>
      </c>
      <c r="C4" s="58" t="s">
        <v>66</v>
      </c>
      <c r="D4" s="109" t="s">
        <v>5</v>
      </c>
    </row>
    <row r="5" spans="1:14" s="106" customFormat="1" ht="24" customHeight="1">
      <c r="A5" s="110" t="s">
        <v>456</v>
      </c>
      <c r="B5" s="111">
        <v>10997</v>
      </c>
      <c r="C5" s="168" t="s">
        <v>457</v>
      </c>
      <c r="D5" s="111">
        <v>10000</v>
      </c>
    </row>
    <row r="6" spans="1:14" s="106" customFormat="1" ht="24" customHeight="1">
      <c r="A6" s="112" t="s">
        <v>69</v>
      </c>
      <c r="B6" s="111"/>
      <c r="C6" s="112" t="s">
        <v>70</v>
      </c>
      <c r="D6" s="111">
        <f>D7</f>
        <v>997</v>
      </c>
    </row>
    <row r="7" spans="1:14" s="106" customFormat="1" ht="24" customHeight="1">
      <c r="A7" s="113" t="s">
        <v>458</v>
      </c>
      <c r="B7" s="114"/>
      <c r="C7" s="137" t="s">
        <v>459</v>
      </c>
      <c r="D7" s="116">
        <v>997</v>
      </c>
      <c r="N7" s="123"/>
    </row>
    <row r="8" spans="1:14" s="106" customFormat="1" ht="24" customHeight="1">
      <c r="A8" s="113" t="s">
        <v>460</v>
      </c>
      <c r="B8" s="114"/>
      <c r="C8" s="137"/>
      <c r="D8" s="111"/>
    </row>
    <row r="9" spans="1:14" s="106" customFormat="1" ht="24" customHeight="1">
      <c r="A9" s="110"/>
      <c r="B9" s="117"/>
      <c r="C9" s="168"/>
      <c r="D9" s="117"/>
      <c r="E9" s="118"/>
    </row>
    <row r="10" spans="1:14" s="106" customFormat="1" ht="24" customHeight="1">
      <c r="A10" s="16" t="s">
        <v>112</v>
      </c>
      <c r="B10" s="119">
        <f>B5</f>
        <v>10997</v>
      </c>
      <c r="C10" s="120" t="s">
        <v>113</v>
      </c>
      <c r="D10" s="119">
        <f>D5+D6</f>
        <v>10997</v>
      </c>
      <c r="E10" s="118"/>
    </row>
    <row r="11" spans="1:14" s="106" customFormat="1" ht="24" customHeight="1">
      <c r="A11" s="121"/>
      <c r="B11" s="121"/>
      <c r="C11" s="122" t="s">
        <v>114</v>
      </c>
      <c r="D11" s="169"/>
    </row>
    <row r="12" spans="1:14" s="106" customFormat="1" ht="24" customHeight="1">
      <c r="J12" s="123"/>
    </row>
    <row r="13" spans="1:14" s="106" customFormat="1" ht="24" customHeight="1"/>
    <row r="14" spans="1:14" s="106" customFormat="1" ht="24" customHeight="1"/>
    <row r="15" spans="1:14" s="106" customFormat="1" ht="24" customHeight="1"/>
    <row r="16" spans="1:14" s="106" customFormat="1" ht="24" customHeight="1"/>
    <row r="17" s="106" customFormat="1" ht="24" customHeight="1"/>
    <row r="18" s="106" customFormat="1" ht="24" customHeight="1"/>
    <row r="19" s="106" customFormat="1" ht="24" customHeight="1"/>
    <row r="20" s="106" customFormat="1" ht="24" customHeight="1"/>
    <row r="21" s="106" customFormat="1" ht="24" customHeight="1"/>
    <row r="22" s="106" customFormat="1" ht="24" customHeight="1"/>
    <row r="23" s="106" customFormat="1" ht="24" customHeight="1"/>
    <row r="24" s="106" customFormat="1" ht="24" customHeight="1"/>
    <row r="25" s="106" customFormat="1" ht="24" customHeight="1"/>
    <row r="26" s="106" customFormat="1" ht="24" customHeight="1"/>
    <row r="27" s="106" customFormat="1" ht="24" customHeight="1"/>
    <row r="28" s="106" customFormat="1" ht="24" customHeight="1"/>
    <row r="29" s="106" customFormat="1" ht="24" customHeight="1"/>
    <row r="30" s="106" customFormat="1" ht="24" customHeight="1"/>
    <row r="31" s="106" customFormat="1" ht="24" customHeight="1"/>
    <row r="32" s="106" customFormat="1" ht="24" customHeight="1"/>
    <row r="33" s="106" customFormat="1" ht="24" customHeight="1"/>
    <row r="34" s="106" customFormat="1" ht="24" customHeight="1"/>
    <row r="35" s="106" customFormat="1" ht="24" customHeight="1"/>
    <row r="36" s="106" customFormat="1" ht="24" customHeight="1"/>
    <row r="37" s="106" customFormat="1" ht="24" customHeight="1"/>
    <row r="38" s="106" customFormat="1" ht="24" customHeight="1"/>
    <row r="39" s="106" customFormat="1" ht="24" customHeight="1"/>
    <row r="40" s="106" customFormat="1" ht="24" customHeight="1"/>
    <row r="41" s="106" customFormat="1" ht="24" customHeight="1"/>
    <row r="42" s="106" customFormat="1" ht="24" customHeight="1"/>
    <row r="43" s="106" customFormat="1" ht="24" customHeight="1"/>
    <row r="44" s="106" customFormat="1" ht="24" customHeight="1"/>
    <row r="45" s="106" customFormat="1" ht="24" customHeight="1"/>
    <row r="46" s="106" customFormat="1" ht="24" customHeight="1"/>
    <row r="47" s="106" customFormat="1" ht="24" customHeight="1"/>
    <row r="48" s="106" customFormat="1" ht="24" customHeight="1"/>
    <row r="49" s="106" customFormat="1" ht="24" customHeight="1"/>
    <row r="50" s="106" customFormat="1" ht="24" customHeight="1"/>
    <row r="51" s="106" customFormat="1" ht="24" customHeight="1"/>
    <row r="52" s="106" customFormat="1" ht="24" customHeight="1"/>
    <row r="53" s="106" customFormat="1" ht="24" customHeight="1"/>
    <row r="54" s="106" customFormat="1" ht="24" customHeight="1"/>
    <row r="55" s="106" customFormat="1" ht="24" customHeight="1"/>
    <row r="56" s="106" customFormat="1" ht="24" customHeight="1"/>
    <row r="57" s="106" customFormat="1" ht="24" customHeight="1"/>
    <row r="58" s="106" customFormat="1" ht="24" customHeight="1"/>
    <row r="59" s="106" customFormat="1" ht="24" customHeight="1"/>
    <row r="60" s="106" customFormat="1" ht="24" customHeight="1"/>
    <row r="61" s="106" customFormat="1" ht="24" customHeight="1"/>
    <row r="62" s="106" customFormat="1" ht="24" customHeight="1"/>
    <row r="63" s="106" customFormat="1" ht="24" customHeight="1"/>
    <row r="64" s="106" customFormat="1" ht="24" customHeight="1"/>
    <row r="65" s="106" customFormat="1" ht="24" customHeight="1"/>
    <row r="66" s="106" customFormat="1" ht="24" customHeight="1"/>
    <row r="67" s="106" customFormat="1" ht="24" customHeight="1"/>
    <row r="68" s="106" customFormat="1" ht="24" customHeight="1"/>
    <row r="69" s="106" customFormat="1" ht="24" customHeight="1"/>
    <row r="70" s="106" customFormat="1" ht="24" customHeight="1"/>
    <row r="71" s="106" customFormat="1" ht="24" customHeight="1"/>
    <row r="72" s="106" customFormat="1" ht="24" customHeight="1"/>
    <row r="73" s="106" customFormat="1" ht="24" customHeight="1"/>
    <row r="74" s="106" customFormat="1" ht="24" customHeight="1"/>
    <row r="75" s="106" customFormat="1" ht="24" customHeight="1"/>
    <row r="76" s="106" customFormat="1" ht="24" customHeight="1"/>
    <row r="77" s="106" customFormat="1" ht="24" customHeight="1"/>
    <row r="78" s="106" customFormat="1" ht="24" customHeight="1"/>
    <row r="79" s="106" customFormat="1" ht="24" customHeight="1"/>
    <row r="80" s="106" customFormat="1" ht="24" customHeight="1"/>
  </sheetData>
  <mergeCells count="2">
    <mergeCell ref="A2:D2"/>
    <mergeCell ref="C3:D3"/>
  </mergeCells>
  <phoneticPr fontId="40" type="noConversion"/>
  <printOptions horizontalCentered="1"/>
  <pageMargins left="0.59027777777777801" right="0.59027777777777801" top="0.39305555555555599" bottom="0.59027777777777801" header="0.59027777777777801" footer="0.39305555555555599"/>
  <pageSetup paperSize="9" scale="95" firstPageNumber="0" fitToHeight="0" orientation="portrait" blackAndWhite="1" useFirstPageNumber="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1"/>
  <sheetViews>
    <sheetView view="pageBreakPreview" zoomScaleNormal="100" workbookViewId="0">
      <selection activeCell="A2" sqref="A2:D2"/>
    </sheetView>
  </sheetViews>
  <sheetFormatPr defaultColWidth="9" defaultRowHeight="13.5"/>
  <cols>
    <col min="1" max="1" width="47.625" style="90" customWidth="1"/>
    <col min="2" max="4" width="14.25" style="90" customWidth="1"/>
    <col min="5" max="16384" width="9" style="90"/>
  </cols>
  <sheetData>
    <row r="1" spans="1:4" s="5" customFormat="1" ht="24" customHeight="1">
      <c r="A1" s="5" t="s">
        <v>464</v>
      </c>
    </row>
    <row r="2" spans="1:4" s="86" customFormat="1" ht="60" customHeight="1">
      <c r="A2" s="577" t="s">
        <v>670</v>
      </c>
      <c r="B2" s="578"/>
      <c r="C2" s="578"/>
      <c r="D2" s="578"/>
    </row>
    <row r="3" spans="1:4" s="87" customFormat="1" ht="27" customHeight="1">
      <c r="D3" s="91" t="s">
        <v>1</v>
      </c>
    </row>
    <row r="4" spans="1:4" s="88" customFormat="1" ht="30" customHeight="1">
      <c r="A4" s="92" t="s">
        <v>465</v>
      </c>
      <c r="B4" s="93" t="s">
        <v>466</v>
      </c>
      <c r="C4" s="93" t="s">
        <v>5</v>
      </c>
      <c r="D4" s="93" t="s">
        <v>6</v>
      </c>
    </row>
    <row r="5" spans="1:4" s="89" customFormat="1" ht="24" customHeight="1">
      <c r="A5" s="94" t="s">
        <v>439</v>
      </c>
      <c r="B5" s="95"/>
      <c r="C5" s="95"/>
      <c r="D5" s="95"/>
    </row>
    <row r="6" spans="1:4" s="89" customFormat="1" ht="24" customHeight="1">
      <c r="A6" s="96" t="s">
        <v>467</v>
      </c>
      <c r="B6" s="95"/>
      <c r="C6" s="95"/>
      <c r="D6" s="95"/>
    </row>
    <row r="7" spans="1:4" s="89" customFormat="1" ht="24" customHeight="1">
      <c r="A7" s="97" t="s">
        <v>468</v>
      </c>
      <c r="B7" s="95"/>
      <c r="C7" s="95"/>
      <c r="D7" s="95"/>
    </row>
    <row r="8" spans="1:4" s="89" customFormat="1" ht="24" customHeight="1">
      <c r="A8" s="97" t="s">
        <v>469</v>
      </c>
      <c r="B8" s="95"/>
      <c r="C8" s="95"/>
      <c r="D8" s="95"/>
    </row>
    <row r="9" spans="1:4" s="89" customFormat="1" ht="24" customHeight="1">
      <c r="A9" s="97" t="s">
        <v>448</v>
      </c>
      <c r="B9" s="95"/>
      <c r="C9" s="95"/>
      <c r="D9" s="95"/>
    </row>
    <row r="10" spans="1:4" s="89" customFormat="1" ht="24" customHeight="1">
      <c r="A10" s="97" t="s">
        <v>448</v>
      </c>
      <c r="B10" s="95"/>
      <c r="C10" s="95"/>
      <c r="D10" s="95"/>
    </row>
    <row r="11" spans="1:4" s="89" customFormat="1" ht="24" customHeight="1">
      <c r="A11" s="97" t="s">
        <v>448</v>
      </c>
      <c r="B11" s="95"/>
      <c r="C11" s="95"/>
      <c r="D11" s="95"/>
    </row>
    <row r="12" spans="1:4" s="89" customFormat="1" ht="24" customHeight="1">
      <c r="A12" s="97" t="s">
        <v>470</v>
      </c>
      <c r="B12" s="95"/>
      <c r="C12" s="95"/>
      <c r="D12" s="95"/>
    </row>
    <row r="13" spans="1:4" s="89" customFormat="1" ht="24" customHeight="1">
      <c r="A13" s="96"/>
      <c r="B13" s="98"/>
      <c r="C13" s="99"/>
      <c r="D13" s="100"/>
    </row>
    <row r="14" spans="1:4" s="89" customFormat="1" ht="24" customHeight="1">
      <c r="A14" s="101" t="s">
        <v>370</v>
      </c>
      <c r="B14" s="102" t="s">
        <v>301</v>
      </c>
      <c r="C14" s="102" t="s">
        <v>301</v>
      </c>
      <c r="D14" s="102" t="s">
        <v>301</v>
      </c>
    </row>
    <row r="15" spans="1:4" s="89" customFormat="1" ht="24" customHeight="1"/>
    <row r="16" spans="1:4" s="89" customFormat="1" ht="24" customHeight="1"/>
    <row r="17" s="89" customFormat="1" ht="24" customHeight="1"/>
    <row r="18" s="89" customFormat="1" ht="24" customHeight="1"/>
    <row r="19" s="89" customFormat="1" ht="24" customHeight="1"/>
    <row r="20" s="89" customFormat="1" ht="24" customHeight="1"/>
    <row r="21" s="89" customFormat="1" ht="24" customHeight="1"/>
    <row r="22" s="89" customFormat="1" ht="24" customHeight="1"/>
    <row r="23" s="89" customFormat="1" ht="24" customHeight="1"/>
    <row r="24" s="89" customFormat="1" ht="24" customHeight="1"/>
    <row r="25" s="89" customFormat="1" ht="24" customHeight="1"/>
    <row r="26" s="89" customFormat="1" ht="24" customHeight="1"/>
    <row r="27" s="89" customFormat="1" ht="24" customHeight="1"/>
    <row r="28" s="89" customFormat="1" ht="24" customHeight="1"/>
    <row r="29" s="89" customFormat="1" ht="24" customHeight="1"/>
    <row r="30" s="89" customFormat="1" ht="24" customHeight="1"/>
    <row r="31" s="89" customFormat="1" ht="24" customHeight="1"/>
    <row r="32" s="89" customFormat="1" ht="24" customHeight="1"/>
    <row r="33" s="89" customFormat="1" ht="24" customHeight="1"/>
    <row r="34" s="89" customFormat="1" ht="24" customHeight="1"/>
    <row r="35" s="89" customFormat="1" ht="24" customHeight="1"/>
    <row r="36" s="89" customFormat="1" ht="24" customHeight="1"/>
    <row r="37" s="89" customFormat="1" ht="24" customHeight="1"/>
    <row r="38" s="89" customFormat="1" ht="24" customHeight="1"/>
    <row r="39" s="89" customFormat="1" ht="24" customHeight="1"/>
    <row r="40" s="89" customFormat="1" ht="24" customHeight="1"/>
    <row r="41" s="89" customFormat="1" ht="24" customHeight="1"/>
    <row r="42" s="89" customFormat="1" ht="24" customHeight="1"/>
    <row r="43" s="89" customFormat="1" ht="24" customHeight="1"/>
    <row r="44" s="89" customFormat="1" ht="24" customHeight="1"/>
    <row r="45" s="89" customFormat="1" ht="24" customHeight="1"/>
    <row r="46" s="89" customFormat="1" ht="24" customHeight="1"/>
    <row r="47" s="89" customFormat="1" ht="24" customHeight="1"/>
    <row r="48" s="89" customFormat="1" ht="24" customHeight="1"/>
    <row r="49" s="89" customFormat="1" ht="24" customHeight="1"/>
    <row r="50" s="89" customFormat="1" ht="24" customHeight="1"/>
    <row r="51" s="89" customFormat="1" ht="24" customHeight="1"/>
    <row r="52" s="89" customFormat="1" ht="24" customHeight="1"/>
    <row r="53" s="89" customFormat="1" ht="24" customHeight="1"/>
    <row r="54" s="89" customFormat="1" ht="24" customHeight="1"/>
    <row r="55" s="89" customFormat="1" ht="24" customHeight="1"/>
    <row r="56" s="89" customFormat="1" ht="24" customHeight="1"/>
    <row r="57" s="89" customFormat="1" ht="24" customHeight="1"/>
    <row r="58" s="89" customFormat="1" ht="24" customHeight="1"/>
    <row r="59" s="89" customFormat="1" ht="24" customHeight="1"/>
    <row r="60" s="89" customFormat="1" ht="24" customHeight="1"/>
    <row r="61" s="89" customFormat="1" ht="24" customHeight="1"/>
    <row r="62" s="89" customFormat="1" ht="24" customHeight="1"/>
    <row r="63" s="89" customFormat="1" ht="24" customHeight="1"/>
    <row r="64" s="89" customFormat="1" ht="24" customHeight="1"/>
    <row r="65" s="89" customFormat="1" ht="24" customHeight="1"/>
    <row r="66" s="89" customFormat="1" ht="24" customHeight="1"/>
    <row r="67" s="89" customFormat="1" ht="24" customHeight="1"/>
    <row r="68" s="89" customFormat="1" ht="24" customHeight="1"/>
    <row r="69" s="89" customFormat="1" ht="24" customHeight="1"/>
    <row r="70" s="89" customFormat="1" ht="24" customHeight="1"/>
    <row r="71" s="89" customFormat="1" ht="24" customHeight="1"/>
    <row r="72" s="89" customFormat="1" ht="24" customHeight="1"/>
    <row r="73" s="89" customFormat="1" ht="24" customHeight="1"/>
    <row r="74" s="89" customFormat="1" ht="24" customHeight="1"/>
    <row r="75" s="89" customFormat="1" ht="24" customHeight="1"/>
    <row r="76" s="89" customFormat="1" ht="24" customHeight="1"/>
    <row r="77" s="89" customFormat="1" ht="24" customHeight="1"/>
    <row r="78" s="89" customFormat="1" ht="24" customHeight="1"/>
    <row r="79" s="89" customFormat="1" ht="24" customHeight="1"/>
    <row r="80" s="89" customFormat="1" ht="24" customHeight="1"/>
    <row r="81" s="89" customFormat="1" ht="24" customHeight="1"/>
  </sheetData>
  <mergeCells count="1">
    <mergeCell ref="A2:D2"/>
  </mergeCells>
  <phoneticPr fontId="40" type="noConversion"/>
  <printOptions horizontalCentered="1"/>
  <pageMargins left="0.59027777777777801" right="0.59027777777777801" top="0.39305555555555599" bottom="0.59027777777777801" header="0.59027777777777801" footer="0.39305555555555599"/>
  <pageSetup paperSize="9" firstPageNumber="0" orientation="portrait" blackAndWhite="1" useFirstPageNumber="1"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IU81"/>
  <sheetViews>
    <sheetView showZeros="0" view="pageBreakPreview" topLeftCell="A28" zoomScaleNormal="100" workbookViewId="0">
      <selection activeCell="H10" sqref="H10"/>
    </sheetView>
  </sheetViews>
  <sheetFormatPr defaultColWidth="8.875" defaultRowHeight="14.25"/>
  <cols>
    <col min="1" max="1" width="48.625" style="65" customWidth="1"/>
    <col min="2" max="5" width="10.625" style="65" customWidth="1"/>
    <col min="6" max="6" width="9" style="65"/>
    <col min="7" max="229" width="8.875" style="65"/>
    <col min="230" max="16384" width="8.875" style="54"/>
  </cols>
  <sheetData>
    <row r="1" spans="1:231" s="5" customFormat="1" ht="24" customHeight="1">
      <c r="A1" s="5" t="s">
        <v>471</v>
      </c>
    </row>
    <row r="2" spans="1:231" s="85" customFormat="1" ht="42" customHeight="1">
      <c r="A2" s="579" t="s">
        <v>716</v>
      </c>
      <c r="B2" s="579"/>
      <c r="C2" s="579"/>
      <c r="D2" s="579"/>
      <c r="E2" s="579"/>
      <c r="HV2" s="47"/>
      <c r="HW2" s="47"/>
    </row>
    <row r="3" spans="1:231" s="55" customFormat="1" ht="27" customHeight="1">
      <c r="E3" s="48" t="s">
        <v>1</v>
      </c>
      <c r="HV3" s="48"/>
      <c r="HW3" s="48"/>
    </row>
    <row r="4" spans="1:231" s="78" customFormat="1" ht="30" customHeight="1">
      <c r="A4" s="68" t="s">
        <v>472</v>
      </c>
      <c r="B4" s="67" t="s">
        <v>3</v>
      </c>
      <c r="C4" s="67" t="s">
        <v>405</v>
      </c>
      <c r="D4" s="68" t="s">
        <v>5</v>
      </c>
      <c r="E4" s="69" t="s">
        <v>6</v>
      </c>
      <c r="HV4" s="49"/>
      <c r="HW4" s="49"/>
    </row>
    <row r="5" spans="1:231" s="78" customFormat="1" ht="24" customHeight="1">
      <c r="A5" s="70" t="s">
        <v>473</v>
      </c>
      <c r="B5" s="70"/>
      <c r="C5" s="70"/>
      <c r="D5" s="70"/>
      <c r="E5" s="71"/>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c r="BN5" s="52"/>
      <c r="BO5" s="52"/>
      <c r="BP5" s="52"/>
      <c r="BQ5" s="52"/>
      <c r="BR5" s="52"/>
      <c r="BS5" s="52"/>
      <c r="BT5" s="52"/>
      <c r="BU5" s="52"/>
      <c r="BV5" s="52"/>
      <c r="BW5" s="52"/>
      <c r="BX5" s="52"/>
      <c r="BY5" s="52"/>
      <c r="BZ5" s="52"/>
      <c r="CA5" s="52"/>
      <c r="CB5" s="52"/>
      <c r="CC5" s="52"/>
      <c r="CD5" s="52"/>
      <c r="CE5" s="52"/>
      <c r="CF5" s="52"/>
      <c r="CG5" s="52"/>
      <c r="CH5" s="52"/>
      <c r="CI5" s="52"/>
      <c r="CJ5" s="52"/>
      <c r="CK5" s="52"/>
      <c r="CL5" s="52"/>
      <c r="CM5" s="52"/>
      <c r="CN5" s="52"/>
      <c r="CO5" s="52"/>
      <c r="CP5" s="52"/>
      <c r="CQ5" s="52"/>
      <c r="CR5" s="52"/>
      <c r="CS5" s="52"/>
      <c r="CT5" s="52"/>
      <c r="CU5" s="52"/>
      <c r="CV5" s="52"/>
      <c r="CW5" s="52"/>
      <c r="CX5" s="52"/>
      <c r="CY5" s="52"/>
      <c r="CZ5" s="52"/>
      <c r="DA5" s="52"/>
      <c r="DB5" s="52"/>
      <c r="DC5" s="52"/>
      <c r="DD5" s="52"/>
      <c r="DE5" s="52"/>
      <c r="DF5" s="52"/>
      <c r="DG5" s="52"/>
      <c r="DH5" s="52"/>
      <c r="DI5" s="52"/>
      <c r="DJ5" s="52"/>
      <c r="DK5" s="52"/>
      <c r="DL5" s="52"/>
      <c r="DM5" s="52"/>
      <c r="DN5" s="52"/>
      <c r="DO5" s="52"/>
      <c r="DP5" s="52"/>
      <c r="DQ5" s="52"/>
      <c r="DR5" s="52"/>
      <c r="DS5" s="52"/>
      <c r="DT5" s="52"/>
      <c r="DU5" s="52"/>
      <c r="DV5" s="52"/>
      <c r="DW5" s="52"/>
      <c r="DX5" s="52"/>
      <c r="DY5" s="52"/>
      <c r="DZ5" s="52"/>
      <c r="EA5" s="52"/>
      <c r="EB5" s="52"/>
      <c r="EC5" s="52"/>
      <c r="ED5" s="52"/>
      <c r="EE5" s="52"/>
      <c r="EF5" s="52"/>
      <c r="EG5" s="52"/>
      <c r="EH5" s="52"/>
      <c r="EI5" s="52"/>
      <c r="EJ5" s="52"/>
      <c r="EK5" s="52"/>
      <c r="EL5" s="52"/>
      <c r="EM5" s="52"/>
      <c r="EN5" s="52"/>
      <c r="EO5" s="52"/>
      <c r="EP5" s="52"/>
      <c r="EQ5" s="52"/>
      <c r="ER5" s="52"/>
      <c r="ES5" s="52"/>
      <c r="ET5" s="52"/>
      <c r="EU5" s="52"/>
      <c r="EV5" s="52"/>
      <c r="EW5" s="52"/>
      <c r="EX5" s="52"/>
      <c r="EY5" s="52"/>
      <c r="EZ5" s="52"/>
      <c r="FA5" s="52"/>
      <c r="FB5" s="52"/>
      <c r="FC5" s="52"/>
      <c r="FD5" s="52"/>
      <c r="FE5" s="52"/>
      <c r="FF5" s="52"/>
      <c r="FG5" s="52"/>
      <c r="FH5" s="52"/>
      <c r="FI5" s="52"/>
      <c r="FJ5" s="52"/>
      <c r="FK5" s="52"/>
      <c r="FL5" s="52"/>
      <c r="FM5" s="52"/>
      <c r="FN5" s="52"/>
      <c r="FO5" s="52"/>
      <c r="FP5" s="52"/>
      <c r="FQ5" s="52"/>
      <c r="FR5" s="52"/>
      <c r="FS5" s="52"/>
      <c r="FT5" s="52"/>
      <c r="FU5" s="52"/>
      <c r="FV5" s="52"/>
      <c r="FW5" s="52"/>
      <c r="FX5" s="52"/>
      <c r="FY5" s="52"/>
      <c r="FZ5" s="52"/>
      <c r="GA5" s="52"/>
      <c r="GB5" s="52"/>
      <c r="GC5" s="52"/>
      <c r="GD5" s="52"/>
      <c r="GE5" s="52"/>
      <c r="GF5" s="52"/>
      <c r="GG5" s="52"/>
      <c r="GH5" s="52"/>
      <c r="GI5" s="52"/>
      <c r="GJ5" s="52"/>
      <c r="GK5" s="52"/>
      <c r="GL5" s="52"/>
      <c r="GM5" s="52"/>
      <c r="GN5" s="52"/>
      <c r="GO5" s="52"/>
      <c r="GP5" s="52"/>
      <c r="GQ5" s="52"/>
      <c r="GR5" s="52"/>
      <c r="GS5" s="52"/>
      <c r="GT5" s="52"/>
      <c r="GU5" s="52"/>
      <c r="GV5" s="52"/>
      <c r="GW5" s="52"/>
      <c r="GX5" s="52"/>
      <c r="GY5" s="52"/>
      <c r="GZ5" s="52"/>
      <c r="HA5" s="52"/>
      <c r="HB5" s="52"/>
      <c r="HC5" s="52"/>
      <c r="HD5" s="52"/>
      <c r="HE5" s="52"/>
      <c r="HF5" s="52"/>
      <c r="HG5" s="52"/>
      <c r="HH5" s="52"/>
      <c r="HI5" s="52"/>
      <c r="HJ5" s="52"/>
      <c r="HK5" s="52"/>
      <c r="HL5" s="52"/>
      <c r="HM5" s="52"/>
      <c r="HN5" s="52"/>
      <c r="HO5" s="52"/>
      <c r="HP5" s="52"/>
      <c r="HQ5" s="52"/>
      <c r="HR5" s="52"/>
      <c r="HS5" s="52"/>
      <c r="HT5" s="52"/>
      <c r="HU5" s="52"/>
    </row>
    <row r="6" spans="1:231" s="52" customFormat="1" ht="24" customHeight="1">
      <c r="A6" s="18" t="s">
        <v>474</v>
      </c>
      <c r="B6" s="18"/>
      <c r="C6" s="18"/>
      <c r="D6" s="18"/>
      <c r="E6" s="72"/>
      <c r="HV6" s="53"/>
      <c r="HW6" s="53"/>
    </row>
    <row r="7" spans="1:231" s="52" customFormat="1" ht="24" customHeight="1">
      <c r="A7" s="22" t="s">
        <v>475</v>
      </c>
      <c r="B7" s="22"/>
      <c r="C7" s="22"/>
      <c r="D7" s="22"/>
      <c r="E7" s="72"/>
      <c r="HV7" s="53"/>
      <c r="HW7" s="53"/>
    </row>
    <row r="8" spans="1:231" s="52" customFormat="1" ht="24" customHeight="1">
      <c r="A8" s="22" t="s">
        <v>476</v>
      </c>
      <c r="B8" s="22"/>
      <c r="C8" s="22"/>
      <c r="D8" s="22"/>
      <c r="E8" s="72"/>
      <c r="HV8" s="53"/>
      <c r="HW8" s="53"/>
    </row>
    <row r="9" spans="1:231" s="52" customFormat="1" ht="24" customHeight="1">
      <c r="A9" s="22" t="s">
        <v>477</v>
      </c>
      <c r="B9" s="22"/>
      <c r="C9" s="22"/>
      <c r="D9" s="22"/>
      <c r="E9" s="72"/>
      <c r="HV9" s="53"/>
      <c r="HW9" s="53"/>
    </row>
    <row r="10" spans="1:231" s="52" customFormat="1" ht="24" customHeight="1">
      <c r="A10" s="17" t="s">
        <v>478</v>
      </c>
      <c r="B10" s="17"/>
      <c r="C10" s="17"/>
      <c r="D10" s="17"/>
      <c r="E10" s="72"/>
      <c r="HV10" s="53"/>
      <c r="HW10" s="53"/>
    </row>
    <row r="11" spans="1:231" s="78" customFormat="1" ht="24" customHeight="1">
      <c r="A11" s="70" t="s">
        <v>479</v>
      </c>
      <c r="B11" s="70"/>
      <c r="C11" s="70"/>
      <c r="D11" s="70"/>
      <c r="E11" s="71"/>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c r="BM11" s="52"/>
      <c r="BN11" s="52"/>
      <c r="BO11" s="52"/>
      <c r="BP11" s="52"/>
      <c r="BQ11" s="52"/>
      <c r="BR11" s="52"/>
      <c r="BS11" s="52"/>
      <c r="BT11" s="52"/>
      <c r="BU11" s="52"/>
      <c r="BV11" s="52"/>
      <c r="BW11" s="52"/>
      <c r="BX11" s="52"/>
      <c r="BY11" s="52"/>
      <c r="BZ11" s="52"/>
      <c r="CA11" s="52"/>
      <c r="CB11" s="52"/>
      <c r="CC11" s="52"/>
      <c r="CD11" s="52"/>
      <c r="CE11" s="52"/>
      <c r="CF11" s="52"/>
      <c r="CG11" s="52"/>
      <c r="CH11" s="52"/>
      <c r="CI11" s="52"/>
      <c r="CJ11" s="52"/>
      <c r="CK11" s="52"/>
      <c r="CL11" s="52"/>
      <c r="CM11" s="52"/>
      <c r="CN11" s="52"/>
      <c r="CO11" s="52"/>
      <c r="CP11" s="52"/>
      <c r="CQ11" s="52"/>
      <c r="CR11" s="52"/>
      <c r="CS11" s="52"/>
      <c r="CT11" s="52"/>
      <c r="CU11" s="52"/>
      <c r="CV11" s="52"/>
      <c r="CW11" s="52"/>
      <c r="CX11" s="52"/>
      <c r="CY11" s="52"/>
      <c r="CZ11" s="52"/>
      <c r="DA11" s="52"/>
      <c r="DB11" s="52"/>
      <c r="DC11" s="52"/>
      <c r="DD11" s="52"/>
      <c r="DE11" s="52"/>
      <c r="DF11" s="52"/>
      <c r="DG11" s="52"/>
      <c r="DH11" s="52"/>
      <c r="DI11" s="52"/>
      <c r="DJ11" s="52"/>
      <c r="DK11" s="52"/>
      <c r="DL11" s="52"/>
      <c r="DM11" s="52"/>
      <c r="DN11" s="52"/>
      <c r="DO11" s="52"/>
      <c r="DP11" s="52"/>
      <c r="DQ11" s="52"/>
      <c r="DR11" s="52"/>
      <c r="DS11" s="52"/>
      <c r="DT11" s="52"/>
      <c r="DU11" s="52"/>
      <c r="DV11" s="52"/>
      <c r="DW11" s="52"/>
      <c r="DX11" s="52"/>
      <c r="DY11" s="52"/>
      <c r="DZ11" s="52"/>
      <c r="EA11" s="52"/>
      <c r="EB11" s="52"/>
      <c r="EC11" s="52"/>
      <c r="ED11" s="52"/>
      <c r="EE11" s="52"/>
      <c r="EF11" s="52"/>
      <c r="EG11" s="52"/>
      <c r="EH11" s="52"/>
      <c r="EI11" s="52"/>
      <c r="EJ11" s="52"/>
      <c r="EK11" s="52"/>
      <c r="EL11" s="52"/>
      <c r="EM11" s="52"/>
      <c r="EN11" s="52"/>
      <c r="EO11" s="52"/>
      <c r="EP11" s="52"/>
      <c r="EQ11" s="52"/>
      <c r="ER11" s="52"/>
      <c r="ES11" s="52"/>
      <c r="ET11" s="52"/>
      <c r="EU11" s="52"/>
      <c r="EV11" s="52"/>
      <c r="EW11" s="52"/>
      <c r="EX11" s="52"/>
      <c r="EY11" s="52"/>
      <c r="EZ11" s="52"/>
      <c r="FA11" s="52"/>
      <c r="FB11" s="52"/>
      <c r="FC11" s="52"/>
      <c r="FD11" s="52"/>
      <c r="FE11" s="52"/>
      <c r="FF11" s="52"/>
      <c r="FG11" s="52"/>
      <c r="FH11" s="52"/>
      <c r="FI11" s="52"/>
      <c r="FJ11" s="52"/>
      <c r="FK11" s="52"/>
      <c r="FL11" s="52"/>
      <c r="FM11" s="52"/>
      <c r="FN11" s="52"/>
      <c r="FO11" s="52"/>
      <c r="FP11" s="52"/>
      <c r="FQ11" s="52"/>
      <c r="FR11" s="52"/>
      <c r="FS11" s="52"/>
      <c r="FT11" s="52"/>
      <c r="FU11" s="52"/>
      <c r="FV11" s="52"/>
      <c r="FW11" s="52"/>
      <c r="FX11" s="52"/>
      <c r="FY11" s="52"/>
      <c r="FZ11" s="52"/>
      <c r="GA11" s="52"/>
      <c r="GB11" s="52"/>
      <c r="GC11" s="52"/>
      <c r="GD11" s="52"/>
      <c r="GE11" s="52"/>
      <c r="GF11" s="52"/>
      <c r="GG11" s="52"/>
      <c r="GH11" s="52"/>
      <c r="GI11" s="52"/>
      <c r="GJ11" s="52"/>
      <c r="GK11" s="52"/>
      <c r="GL11" s="52"/>
      <c r="GM11" s="52"/>
      <c r="GN11" s="52"/>
      <c r="GO11" s="52"/>
      <c r="GP11" s="52"/>
      <c r="GQ11" s="52"/>
      <c r="GR11" s="52"/>
      <c r="GS11" s="52"/>
      <c r="GT11" s="52"/>
      <c r="GU11" s="52"/>
      <c r="GV11" s="52"/>
      <c r="GW11" s="52"/>
      <c r="GX11" s="52"/>
      <c r="GY11" s="52"/>
      <c r="GZ11" s="52"/>
      <c r="HA11" s="52"/>
      <c r="HB11" s="52"/>
      <c r="HC11" s="52"/>
      <c r="HD11" s="52"/>
      <c r="HE11" s="52"/>
      <c r="HF11" s="52"/>
      <c r="HG11" s="52"/>
      <c r="HH11" s="52"/>
      <c r="HI11" s="52"/>
      <c r="HJ11" s="52"/>
      <c r="HK11" s="52"/>
      <c r="HL11" s="52"/>
      <c r="HM11" s="52"/>
      <c r="HN11" s="52"/>
      <c r="HO11" s="52"/>
      <c r="HP11" s="52"/>
      <c r="HQ11" s="52"/>
      <c r="HR11" s="52"/>
      <c r="HS11" s="52"/>
      <c r="HT11" s="52"/>
      <c r="HU11" s="52"/>
    </row>
    <row r="12" spans="1:231" s="52" customFormat="1" ht="24" customHeight="1">
      <c r="A12" s="18" t="s">
        <v>480</v>
      </c>
      <c r="B12" s="18"/>
      <c r="C12" s="18"/>
      <c r="D12" s="18"/>
      <c r="E12" s="72"/>
      <c r="I12" s="77"/>
      <c r="HV12" s="53"/>
      <c r="HW12" s="53"/>
    </row>
    <row r="13" spans="1:231" s="52" customFormat="1" ht="24" customHeight="1">
      <c r="A13" s="22" t="s">
        <v>481</v>
      </c>
      <c r="B13" s="22"/>
      <c r="C13" s="22"/>
      <c r="D13" s="22"/>
      <c r="E13" s="72"/>
      <c r="HV13" s="53"/>
      <c r="HW13" s="53"/>
    </row>
    <row r="14" spans="1:231" s="52" customFormat="1" ht="24" customHeight="1">
      <c r="A14" s="22" t="s">
        <v>482</v>
      </c>
      <c r="B14" s="22"/>
      <c r="C14" s="22"/>
      <c r="D14" s="22"/>
      <c r="E14" s="72"/>
      <c r="HV14" s="53"/>
      <c r="HW14" s="53"/>
    </row>
    <row r="15" spans="1:231" s="52" customFormat="1" ht="24" customHeight="1">
      <c r="A15" s="22" t="s">
        <v>483</v>
      </c>
      <c r="B15" s="22"/>
      <c r="C15" s="22"/>
      <c r="D15" s="22"/>
      <c r="E15" s="72"/>
      <c r="HV15" s="53"/>
      <c r="HW15" s="53"/>
    </row>
    <row r="16" spans="1:231" s="78" customFormat="1" ht="24" customHeight="1">
      <c r="A16" s="70" t="s">
        <v>484</v>
      </c>
      <c r="B16" s="70"/>
      <c r="C16" s="70"/>
      <c r="D16" s="70"/>
      <c r="E16" s="71"/>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c r="BF16" s="52"/>
      <c r="BG16" s="52"/>
      <c r="BH16" s="52"/>
      <c r="BI16" s="52"/>
      <c r="BJ16" s="52"/>
      <c r="BK16" s="52"/>
      <c r="BL16" s="52"/>
      <c r="BM16" s="52"/>
      <c r="BN16" s="52"/>
      <c r="BO16" s="52"/>
      <c r="BP16" s="52"/>
      <c r="BQ16" s="52"/>
      <c r="BR16" s="52"/>
      <c r="BS16" s="52"/>
      <c r="BT16" s="52"/>
      <c r="BU16" s="52"/>
      <c r="BV16" s="52"/>
      <c r="BW16" s="52"/>
      <c r="BX16" s="52"/>
      <c r="BY16" s="52"/>
      <c r="BZ16" s="52"/>
      <c r="CA16" s="52"/>
      <c r="CB16" s="52"/>
      <c r="CC16" s="52"/>
      <c r="CD16" s="52"/>
      <c r="CE16" s="52"/>
      <c r="CF16" s="52"/>
      <c r="CG16" s="52"/>
      <c r="CH16" s="52"/>
      <c r="CI16" s="52"/>
      <c r="CJ16" s="52"/>
      <c r="CK16" s="52"/>
      <c r="CL16" s="52"/>
      <c r="CM16" s="52"/>
      <c r="CN16" s="52"/>
      <c r="CO16" s="52"/>
      <c r="CP16" s="52"/>
      <c r="CQ16" s="52"/>
      <c r="CR16" s="52"/>
      <c r="CS16" s="52"/>
      <c r="CT16" s="52"/>
      <c r="CU16" s="52"/>
      <c r="CV16" s="52"/>
      <c r="CW16" s="52"/>
      <c r="CX16" s="52"/>
      <c r="CY16" s="52"/>
      <c r="CZ16" s="52"/>
      <c r="DA16" s="52"/>
      <c r="DB16" s="52"/>
      <c r="DC16" s="52"/>
      <c r="DD16" s="52"/>
      <c r="DE16" s="52"/>
      <c r="DF16" s="52"/>
      <c r="DG16" s="52"/>
      <c r="DH16" s="52"/>
      <c r="DI16" s="52"/>
      <c r="DJ16" s="52"/>
      <c r="DK16" s="52"/>
      <c r="DL16" s="52"/>
      <c r="DM16" s="52"/>
      <c r="DN16" s="52"/>
      <c r="DO16" s="52"/>
      <c r="DP16" s="52"/>
      <c r="DQ16" s="52"/>
      <c r="DR16" s="52"/>
      <c r="DS16" s="52"/>
      <c r="DT16" s="52"/>
      <c r="DU16" s="52"/>
      <c r="DV16" s="52"/>
      <c r="DW16" s="52"/>
      <c r="DX16" s="52"/>
      <c r="DY16" s="52"/>
      <c r="DZ16" s="52"/>
      <c r="EA16" s="52"/>
      <c r="EB16" s="52"/>
      <c r="EC16" s="52"/>
      <c r="ED16" s="52"/>
      <c r="EE16" s="52"/>
      <c r="EF16" s="52"/>
      <c r="EG16" s="52"/>
      <c r="EH16" s="52"/>
      <c r="EI16" s="52"/>
      <c r="EJ16" s="52"/>
      <c r="EK16" s="52"/>
      <c r="EL16" s="52"/>
      <c r="EM16" s="52"/>
      <c r="EN16" s="52"/>
      <c r="EO16" s="52"/>
      <c r="EP16" s="52"/>
      <c r="EQ16" s="52"/>
      <c r="ER16" s="52"/>
      <c r="ES16" s="52"/>
      <c r="ET16" s="52"/>
      <c r="EU16" s="52"/>
      <c r="EV16" s="52"/>
      <c r="EW16" s="52"/>
      <c r="EX16" s="52"/>
      <c r="EY16" s="52"/>
      <c r="EZ16" s="52"/>
      <c r="FA16" s="52"/>
      <c r="FB16" s="52"/>
      <c r="FC16" s="52"/>
      <c r="FD16" s="52"/>
      <c r="FE16" s="52"/>
      <c r="FF16" s="52"/>
      <c r="FG16" s="52"/>
      <c r="FH16" s="52"/>
      <c r="FI16" s="52"/>
      <c r="FJ16" s="52"/>
      <c r="FK16" s="52"/>
      <c r="FL16" s="52"/>
      <c r="FM16" s="52"/>
      <c r="FN16" s="52"/>
      <c r="FO16" s="52"/>
      <c r="FP16" s="52"/>
      <c r="FQ16" s="52"/>
      <c r="FR16" s="52"/>
      <c r="FS16" s="52"/>
      <c r="FT16" s="52"/>
      <c r="FU16" s="52"/>
      <c r="FV16" s="52"/>
      <c r="FW16" s="52"/>
      <c r="FX16" s="52"/>
      <c r="FY16" s="52"/>
      <c r="FZ16" s="52"/>
      <c r="GA16" s="52"/>
      <c r="GB16" s="52"/>
      <c r="GC16" s="52"/>
      <c r="GD16" s="52"/>
      <c r="GE16" s="52"/>
      <c r="GF16" s="52"/>
      <c r="GG16" s="52"/>
      <c r="GH16" s="52"/>
      <c r="GI16" s="52"/>
      <c r="GJ16" s="52"/>
      <c r="GK16" s="52"/>
      <c r="GL16" s="52"/>
      <c r="GM16" s="52"/>
      <c r="GN16" s="52"/>
      <c r="GO16" s="52"/>
      <c r="GP16" s="52"/>
      <c r="GQ16" s="52"/>
      <c r="GR16" s="52"/>
      <c r="GS16" s="52"/>
      <c r="GT16" s="52"/>
      <c r="GU16" s="52"/>
      <c r="GV16" s="52"/>
      <c r="GW16" s="52"/>
      <c r="GX16" s="52"/>
      <c r="GY16" s="52"/>
      <c r="GZ16" s="52"/>
      <c r="HA16" s="52"/>
      <c r="HB16" s="52"/>
      <c r="HC16" s="52"/>
      <c r="HD16" s="52"/>
      <c r="HE16" s="52"/>
      <c r="HF16" s="52"/>
      <c r="HG16" s="52"/>
      <c r="HH16" s="52"/>
      <c r="HI16" s="52"/>
      <c r="HJ16" s="52"/>
      <c r="HK16" s="52"/>
      <c r="HL16" s="52"/>
      <c r="HM16" s="52"/>
      <c r="HN16" s="52"/>
      <c r="HO16" s="52"/>
      <c r="HP16" s="52"/>
      <c r="HQ16" s="52"/>
      <c r="HR16" s="52"/>
      <c r="HS16" s="52"/>
      <c r="HT16" s="52"/>
      <c r="HU16" s="52"/>
    </row>
    <row r="17" spans="1:231" s="52" customFormat="1" ht="24" customHeight="1">
      <c r="A17" s="18" t="s">
        <v>485</v>
      </c>
      <c r="B17" s="18"/>
      <c r="C17" s="18"/>
      <c r="D17" s="18"/>
      <c r="E17" s="72"/>
      <c r="HV17" s="53"/>
      <c r="HW17" s="53"/>
    </row>
    <row r="18" spans="1:231" s="52" customFormat="1" ht="24" customHeight="1">
      <c r="A18" s="18" t="s">
        <v>486</v>
      </c>
      <c r="B18" s="18"/>
      <c r="C18" s="18"/>
      <c r="D18" s="18"/>
      <c r="E18" s="72"/>
      <c r="HV18" s="53"/>
      <c r="HW18" s="53"/>
    </row>
    <row r="19" spans="1:231" s="52" customFormat="1" ht="24" customHeight="1">
      <c r="A19" s="18" t="s">
        <v>487</v>
      </c>
      <c r="B19" s="18"/>
      <c r="C19" s="18"/>
      <c r="D19" s="18"/>
      <c r="E19" s="72"/>
      <c r="HV19" s="53"/>
      <c r="HW19" s="53"/>
    </row>
    <row r="20" spans="1:231" s="52" customFormat="1" ht="24" customHeight="1">
      <c r="A20" s="18" t="s">
        <v>488</v>
      </c>
      <c r="B20" s="18"/>
      <c r="C20" s="18"/>
      <c r="D20" s="18"/>
      <c r="E20" s="72"/>
      <c r="HV20" s="53"/>
      <c r="HW20" s="53"/>
    </row>
    <row r="21" spans="1:231" s="78" customFormat="1" ht="24" customHeight="1">
      <c r="A21" s="70" t="s">
        <v>489</v>
      </c>
      <c r="B21" s="70"/>
      <c r="C21" s="70"/>
      <c r="D21" s="70"/>
      <c r="E21" s="71"/>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c r="BP21" s="52"/>
      <c r="BQ21" s="52"/>
      <c r="BR21" s="52"/>
      <c r="BS21" s="52"/>
      <c r="BT21" s="52"/>
      <c r="BU21" s="52"/>
      <c r="BV21" s="52"/>
      <c r="BW21" s="52"/>
      <c r="BX21" s="52"/>
      <c r="BY21" s="52"/>
      <c r="BZ21" s="52"/>
      <c r="CA21" s="52"/>
      <c r="CB21" s="52"/>
      <c r="CC21" s="52"/>
      <c r="CD21" s="52"/>
      <c r="CE21" s="52"/>
      <c r="CF21" s="52"/>
      <c r="CG21" s="52"/>
      <c r="CH21" s="52"/>
      <c r="CI21" s="52"/>
      <c r="CJ21" s="52"/>
      <c r="CK21" s="52"/>
      <c r="CL21" s="52"/>
      <c r="CM21" s="52"/>
      <c r="CN21" s="52"/>
      <c r="CO21" s="52"/>
      <c r="CP21" s="52"/>
      <c r="CQ21" s="52"/>
      <c r="CR21" s="52"/>
      <c r="CS21" s="52"/>
      <c r="CT21" s="52"/>
      <c r="CU21" s="52"/>
      <c r="CV21" s="52"/>
      <c r="CW21" s="52"/>
      <c r="CX21" s="52"/>
      <c r="CY21" s="52"/>
      <c r="CZ21" s="52"/>
      <c r="DA21" s="52"/>
      <c r="DB21" s="52"/>
      <c r="DC21" s="52"/>
      <c r="DD21" s="52"/>
      <c r="DE21" s="52"/>
      <c r="DF21" s="52"/>
      <c r="DG21" s="52"/>
      <c r="DH21" s="52"/>
      <c r="DI21" s="52"/>
      <c r="DJ21" s="52"/>
      <c r="DK21" s="52"/>
      <c r="DL21" s="52"/>
      <c r="DM21" s="52"/>
      <c r="DN21" s="52"/>
      <c r="DO21" s="52"/>
      <c r="DP21" s="52"/>
      <c r="DQ21" s="52"/>
      <c r="DR21" s="52"/>
      <c r="DS21" s="52"/>
      <c r="DT21" s="52"/>
      <c r="DU21" s="52"/>
      <c r="DV21" s="52"/>
      <c r="DW21" s="52"/>
      <c r="DX21" s="52"/>
      <c r="DY21" s="52"/>
      <c r="DZ21" s="52"/>
      <c r="EA21" s="52"/>
      <c r="EB21" s="52"/>
      <c r="EC21" s="52"/>
      <c r="ED21" s="52"/>
      <c r="EE21" s="52"/>
      <c r="EF21" s="52"/>
      <c r="EG21" s="52"/>
      <c r="EH21" s="52"/>
      <c r="EI21" s="52"/>
      <c r="EJ21" s="52"/>
      <c r="EK21" s="52"/>
      <c r="EL21" s="52"/>
      <c r="EM21" s="52"/>
      <c r="EN21" s="52"/>
      <c r="EO21" s="52"/>
      <c r="EP21" s="52"/>
      <c r="EQ21" s="52"/>
      <c r="ER21" s="52"/>
      <c r="ES21" s="52"/>
      <c r="ET21" s="52"/>
      <c r="EU21" s="52"/>
      <c r="EV21" s="52"/>
      <c r="EW21" s="52"/>
      <c r="EX21" s="52"/>
      <c r="EY21" s="52"/>
      <c r="EZ21" s="52"/>
      <c r="FA21" s="52"/>
      <c r="FB21" s="52"/>
      <c r="FC21" s="52"/>
      <c r="FD21" s="52"/>
      <c r="FE21" s="52"/>
      <c r="FF21" s="52"/>
      <c r="FG21" s="52"/>
      <c r="FH21" s="52"/>
      <c r="FI21" s="52"/>
      <c r="FJ21" s="52"/>
      <c r="FK21" s="52"/>
      <c r="FL21" s="52"/>
      <c r="FM21" s="52"/>
      <c r="FN21" s="52"/>
      <c r="FO21" s="52"/>
      <c r="FP21" s="52"/>
      <c r="FQ21" s="52"/>
      <c r="FR21" s="52"/>
      <c r="FS21" s="52"/>
      <c r="FT21" s="52"/>
      <c r="FU21" s="52"/>
      <c r="FV21" s="52"/>
      <c r="FW21" s="52"/>
      <c r="FX21" s="52"/>
      <c r="FY21" s="52"/>
      <c r="FZ21" s="52"/>
      <c r="GA21" s="52"/>
      <c r="GB21" s="52"/>
      <c r="GC21" s="52"/>
      <c r="GD21" s="52"/>
      <c r="GE21" s="52"/>
      <c r="GF21" s="52"/>
      <c r="GG21" s="52"/>
      <c r="GH21" s="52"/>
      <c r="GI21" s="52"/>
      <c r="GJ21" s="52"/>
      <c r="GK21" s="52"/>
      <c r="GL21" s="52"/>
      <c r="GM21" s="52"/>
      <c r="GN21" s="52"/>
      <c r="GO21" s="52"/>
      <c r="GP21" s="52"/>
      <c r="GQ21" s="52"/>
      <c r="GR21" s="52"/>
      <c r="GS21" s="52"/>
      <c r="GT21" s="52"/>
      <c r="GU21" s="52"/>
      <c r="GV21" s="52"/>
      <c r="GW21" s="52"/>
      <c r="GX21" s="52"/>
      <c r="GY21" s="52"/>
      <c r="GZ21" s="52"/>
      <c r="HA21" s="52"/>
      <c r="HB21" s="52"/>
      <c r="HC21" s="52"/>
      <c r="HD21" s="52"/>
      <c r="HE21" s="52"/>
      <c r="HF21" s="52"/>
      <c r="HG21" s="52"/>
      <c r="HH21" s="52"/>
      <c r="HI21" s="52"/>
      <c r="HJ21" s="52"/>
      <c r="HK21" s="52"/>
      <c r="HL21" s="52"/>
      <c r="HM21" s="52"/>
      <c r="HN21" s="52"/>
      <c r="HO21" s="52"/>
      <c r="HP21" s="52"/>
      <c r="HQ21" s="52"/>
      <c r="HR21" s="52"/>
      <c r="HS21" s="52"/>
      <c r="HT21" s="52"/>
      <c r="HU21" s="52"/>
    </row>
    <row r="22" spans="1:231" s="52" customFormat="1" ht="24" customHeight="1">
      <c r="A22" s="18" t="s">
        <v>490</v>
      </c>
      <c r="B22" s="18"/>
      <c r="C22" s="18"/>
      <c r="D22" s="18"/>
      <c r="E22" s="72"/>
    </row>
    <row r="23" spans="1:231" s="52" customFormat="1" ht="24" customHeight="1">
      <c r="A23" s="18" t="s">
        <v>491</v>
      </c>
      <c r="B23" s="18"/>
      <c r="C23" s="18"/>
      <c r="D23" s="18"/>
      <c r="E23" s="72"/>
    </row>
    <row r="24" spans="1:231" s="52" customFormat="1" ht="24" customHeight="1">
      <c r="A24" s="18" t="s">
        <v>492</v>
      </c>
      <c r="B24" s="18"/>
      <c r="C24" s="18"/>
      <c r="D24" s="18"/>
      <c r="E24" s="72"/>
    </row>
    <row r="25" spans="1:231" s="52" customFormat="1" ht="24" customHeight="1">
      <c r="A25" s="18" t="s">
        <v>493</v>
      </c>
      <c r="B25" s="18"/>
      <c r="C25" s="18"/>
      <c r="D25" s="18"/>
      <c r="E25" s="72"/>
    </row>
    <row r="26" spans="1:231" s="52" customFormat="1" ht="24" customHeight="1">
      <c r="A26" s="18" t="s">
        <v>494</v>
      </c>
      <c r="B26" s="18"/>
      <c r="C26" s="18"/>
      <c r="D26" s="18"/>
      <c r="E26" s="72"/>
    </row>
    <row r="27" spans="1:231" s="78" customFormat="1" ht="24" customHeight="1">
      <c r="A27" s="59" t="s">
        <v>495</v>
      </c>
      <c r="B27" s="59">
        <f>SUM(B28:B33)</f>
        <v>1525.6399999999999</v>
      </c>
      <c r="C27" s="59">
        <f>SUM(C28:C33)</f>
        <v>1503.2799999999997</v>
      </c>
      <c r="D27" s="581" t="s">
        <v>715</v>
      </c>
      <c r="E27" s="75" t="e">
        <f>D27/B27</f>
        <v>#VALUE!</v>
      </c>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c r="DQ27" s="52"/>
      <c r="DR27" s="52"/>
      <c r="DS27" s="52"/>
      <c r="DT27" s="52"/>
      <c r="DU27" s="52"/>
      <c r="DV27" s="52"/>
      <c r="DW27" s="52"/>
      <c r="DX27" s="52"/>
      <c r="DY27" s="52"/>
      <c r="DZ27" s="52"/>
      <c r="EA27" s="52"/>
      <c r="EB27" s="52"/>
      <c r="EC27" s="52"/>
      <c r="ED27" s="52"/>
      <c r="EE27" s="52"/>
      <c r="EF27" s="52"/>
      <c r="EG27" s="52"/>
      <c r="EH27" s="52"/>
      <c r="EI27" s="52"/>
      <c r="EJ27" s="52"/>
      <c r="EK27" s="52"/>
      <c r="EL27" s="52"/>
      <c r="EM27" s="52"/>
      <c r="EN27" s="52"/>
      <c r="EO27" s="52"/>
      <c r="EP27" s="52"/>
      <c r="EQ27" s="52"/>
      <c r="ER27" s="52"/>
      <c r="ES27" s="52"/>
      <c r="ET27" s="52"/>
      <c r="EU27" s="52"/>
      <c r="EV27" s="52"/>
      <c r="EW27" s="52"/>
      <c r="EX27" s="52"/>
      <c r="EY27" s="52"/>
      <c r="EZ27" s="52"/>
      <c r="FA27" s="52"/>
      <c r="FB27" s="52"/>
      <c r="FC27" s="52"/>
      <c r="FD27" s="52"/>
      <c r="FE27" s="52"/>
      <c r="FF27" s="52"/>
      <c r="FG27" s="52"/>
      <c r="FH27" s="52"/>
      <c r="FI27" s="52"/>
      <c r="FJ27" s="52"/>
      <c r="FK27" s="52"/>
      <c r="FL27" s="52"/>
      <c r="FM27" s="52"/>
      <c r="FN27" s="52"/>
      <c r="FO27" s="52"/>
      <c r="FP27" s="52"/>
      <c r="FQ27" s="52"/>
      <c r="FR27" s="52"/>
      <c r="FS27" s="52"/>
      <c r="FT27" s="52"/>
      <c r="FU27" s="52"/>
      <c r="FV27" s="52"/>
      <c r="FW27" s="52"/>
      <c r="FX27" s="52"/>
      <c r="FY27" s="52"/>
      <c r="FZ27" s="52"/>
      <c r="GA27" s="52"/>
      <c r="GB27" s="52"/>
      <c r="GC27" s="52"/>
      <c r="GD27" s="52"/>
      <c r="GE27" s="52"/>
      <c r="GF27" s="52"/>
      <c r="GG27" s="52"/>
      <c r="GH27" s="52"/>
      <c r="GI27" s="52"/>
      <c r="GJ27" s="52"/>
      <c r="GK27" s="52"/>
      <c r="GL27" s="52"/>
      <c r="GM27" s="52"/>
      <c r="GN27" s="52"/>
      <c r="GO27" s="52"/>
      <c r="GP27" s="52"/>
      <c r="GQ27" s="52"/>
      <c r="GR27" s="52"/>
      <c r="GS27" s="52"/>
      <c r="GT27" s="52"/>
      <c r="GU27" s="52"/>
      <c r="GV27" s="52"/>
      <c r="GW27" s="52"/>
      <c r="GX27" s="52"/>
      <c r="GY27" s="52"/>
      <c r="GZ27" s="52"/>
      <c r="HA27" s="52"/>
      <c r="HB27" s="52"/>
      <c r="HC27" s="52"/>
      <c r="HD27" s="52"/>
      <c r="HE27" s="52"/>
      <c r="HF27" s="52"/>
      <c r="HG27" s="52"/>
      <c r="HH27" s="52"/>
      <c r="HI27" s="52"/>
      <c r="HJ27" s="52"/>
      <c r="HK27" s="52"/>
      <c r="HL27" s="52"/>
      <c r="HM27" s="52"/>
      <c r="HN27" s="52"/>
      <c r="HO27" s="52"/>
      <c r="HP27" s="52"/>
      <c r="HQ27" s="52"/>
      <c r="HR27" s="52"/>
      <c r="HS27" s="52"/>
      <c r="HT27" s="52"/>
      <c r="HU27" s="52"/>
    </row>
    <row r="28" spans="1:231" s="52" customFormat="1" ht="24" customHeight="1">
      <c r="A28" s="18" t="s">
        <v>496</v>
      </c>
      <c r="B28" s="18">
        <v>425.89</v>
      </c>
      <c r="C28" s="18">
        <v>503.58</v>
      </c>
      <c r="D28" s="582"/>
      <c r="E28" s="75"/>
    </row>
    <row r="29" spans="1:231" s="52" customFormat="1" ht="24" customHeight="1">
      <c r="A29" s="18" t="s">
        <v>497</v>
      </c>
      <c r="B29" s="18">
        <v>889.92</v>
      </c>
      <c r="C29" s="18">
        <v>885.15</v>
      </c>
      <c r="D29" s="582"/>
      <c r="E29" s="75"/>
    </row>
    <row r="30" spans="1:231" s="52" customFormat="1" ht="24" customHeight="1">
      <c r="A30" s="18" t="s">
        <v>498</v>
      </c>
      <c r="B30" s="18">
        <v>16</v>
      </c>
      <c r="C30" s="18">
        <v>19.600000000000001</v>
      </c>
      <c r="D30" s="582"/>
      <c r="E30" s="75"/>
    </row>
    <row r="31" spans="1:231" s="52" customFormat="1" ht="24" customHeight="1">
      <c r="A31" s="18" t="s">
        <v>499</v>
      </c>
      <c r="B31" s="18">
        <v>192.23</v>
      </c>
      <c r="C31" s="18">
        <v>91.84</v>
      </c>
      <c r="D31" s="582"/>
      <c r="E31" s="75"/>
    </row>
    <row r="32" spans="1:231" s="52" customFormat="1" ht="24" customHeight="1">
      <c r="A32" s="18" t="s">
        <v>500</v>
      </c>
      <c r="B32" s="18"/>
      <c r="C32" s="18"/>
      <c r="D32" s="582"/>
      <c r="E32" s="75"/>
    </row>
    <row r="33" spans="1:255" s="52" customFormat="1" ht="24" customHeight="1">
      <c r="A33" s="18" t="s">
        <v>501</v>
      </c>
      <c r="B33" s="18">
        <v>1.6</v>
      </c>
      <c r="C33" s="18">
        <v>3.11</v>
      </c>
      <c r="D33" s="583"/>
      <c r="E33" s="75"/>
    </row>
    <row r="34" spans="1:255" s="78" customFormat="1" ht="24" customHeight="1">
      <c r="A34" s="59" t="s">
        <v>502</v>
      </c>
      <c r="B34" s="59"/>
      <c r="C34" s="59"/>
      <c r="D34" s="59"/>
      <c r="E34" s="71"/>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2"/>
      <c r="DV34" s="52"/>
      <c r="DW34" s="52"/>
      <c r="DX34" s="52"/>
      <c r="DY34" s="52"/>
      <c r="DZ34" s="52"/>
      <c r="EA34" s="52"/>
      <c r="EB34" s="52"/>
      <c r="EC34" s="52"/>
      <c r="ED34" s="52"/>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2"/>
      <c r="FN34" s="52"/>
      <c r="FO34" s="52"/>
      <c r="FP34" s="52"/>
      <c r="FQ34" s="52"/>
      <c r="FR34" s="52"/>
      <c r="FS34" s="52"/>
      <c r="FT34" s="52"/>
      <c r="FU34" s="52"/>
      <c r="FV34" s="52"/>
      <c r="FW34" s="52"/>
      <c r="FX34" s="52"/>
      <c r="FY34" s="52"/>
      <c r="FZ34" s="52"/>
      <c r="GA34" s="52"/>
      <c r="GB34" s="52"/>
      <c r="GC34" s="52"/>
      <c r="GD34" s="52"/>
      <c r="GE34" s="52"/>
      <c r="GF34" s="52"/>
      <c r="GG34" s="52"/>
      <c r="GH34" s="52"/>
      <c r="GI34" s="52"/>
      <c r="GJ34" s="52"/>
      <c r="GK34" s="52"/>
      <c r="GL34" s="52"/>
      <c r="GM34" s="52"/>
      <c r="GN34" s="52"/>
      <c r="GO34" s="52"/>
      <c r="GP34" s="52"/>
      <c r="GQ34" s="52"/>
      <c r="GR34" s="52"/>
      <c r="GS34" s="52"/>
      <c r="GT34" s="52"/>
      <c r="GU34" s="52"/>
      <c r="GV34" s="52"/>
      <c r="GW34" s="52"/>
      <c r="GX34" s="52"/>
      <c r="GY34" s="52"/>
      <c r="GZ34" s="52"/>
      <c r="HA34" s="52"/>
      <c r="HB34" s="52"/>
      <c r="HC34" s="52"/>
      <c r="HD34" s="52"/>
      <c r="HE34" s="52"/>
      <c r="HF34" s="52"/>
      <c r="HG34" s="52"/>
      <c r="HH34" s="52"/>
      <c r="HI34" s="52"/>
      <c r="HJ34" s="52"/>
      <c r="HK34" s="52"/>
      <c r="HL34" s="52"/>
      <c r="HM34" s="52"/>
      <c r="HN34" s="52"/>
      <c r="HO34" s="52"/>
      <c r="HP34" s="52"/>
      <c r="HQ34" s="52"/>
      <c r="HR34" s="52"/>
      <c r="HS34" s="52"/>
      <c r="HT34" s="52"/>
      <c r="HU34" s="52"/>
    </row>
    <row r="35" spans="1:255" s="52" customFormat="1" ht="24" customHeight="1">
      <c r="A35" s="18" t="s">
        <v>503</v>
      </c>
      <c r="B35" s="18"/>
      <c r="C35" s="18"/>
      <c r="D35" s="18"/>
      <c r="E35" s="72"/>
    </row>
    <row r="36" spans="1:255" s="52" customFormat="1" ht="24" customHeight="1">
      <c r="A36" s="18" t="s">
        <v>504</v>
      </c>
      <c r="B36" s="18"/>
      <c r="C36" s="18"/>
      <c r="D36" s="18"/>
      <c r="E36" s="72"/>
    </row>
    <row r="37" spans="1:255" s="52" customFormat="1" ht="24" customHeight="1">
      <c r="A37" s="18" t="s">
        <v>505</v>
      </c>
      <c r="B37" s="18"/>
      <c r="C37" s="18"/>
      <c r="D37" s="18"/>
      <c r="E37" s="72"/>
    </row>
    <row r="38" spans="1:255" s="52" customFormat="1" ht="24" customHeight="1">
      <c r="A38" s="18" t="s">
        <v>506</v>
      </c>
      <c r="B38" s="18"/>
      <c r="C38" s="18"/>
      <c r="D38" s="18"/>
      <c r="E38" s="72"/>
    </row>
    <row r="39" spans="1:255" s="52" customFormat="1" ht="24" customHeight="1">
      <c r="A39" s="18" t="s">
        <v>507</v>
      </c>
      <c r="B39" s="18"/>
      <c r="C39" s="18"/>
      <c r="D39" s="18"/>
      <c r="E39" s="72"/>
    </row>
    <row r="40" spans="1:255" s="52" customFormat="1" ht="24" customHeight="1">
      <c r="A40" s="59" t="s">
        <v>508</v>
      </c>
      <c r="B40" s="59"/>
      <c r="C40" s="59"/>
      <c r="D40" s="59"/>
      <c r="E40" s="71"/>
    </row>
    <row r="41" spans="1:255" s="52" customFormat="1" ht="24" customHeight="1">
      <c r="A41" s="18" t="s">
        <v>509</v>
      </c>
      <c r="B41" s="18"/>
      <c r="C41" s="18"/>
      <c r="D41" s="18"/>
      <c r="E41" s="72"/>
    </row>
    <row r="42" spans="1:255" s="52" customFormat="1" ht="24" customHeight="1">
      <c r="A42" s="18" t="s">
        <v>510</v>
      </c>
      <c r="B42" s="18"/>
      <c r="C42" s="18"/>
      <c r="D42" s="18"/>
      <c r="E42" s="72"/>
    </row>
    <row r="43" spans="1:255" s="52" customFormat="1" ht="24" customHeight="1">
      <c r="A43" s="18" t="s">
        <v>511</v>
      </c>
      <c r="B43" s="18"/>
      <c r="C43" s="18"/>
      <c r="D43" s="18"/>
      <c r="E43" s="72"/>
    </row>
    <row r="44" spans="1:255" s="52" customFormat="1" ht="24" customHeight="1">
      <c r="A44" s="18" t="s">
        <v>512</v>
      </c>
      <c r="B44" s="18"/>
      <c r="C44" s="18"/>
      <c r="D44" s="18"/>
      <c r="E44" s="72"/>
    </row>
    <row r="45" spans="1:255" s="52" customFormat="1" ht="24" customHeight="1">
      <c r="A45" s="18"/>
      <c r="B45" s="18"/>
      <c r="C45" s="18"/>
      <c r="D45" s="18"/>
      <c r="E45" s="72"/>
    </row>
    <row r="46" spans="1:255" s="52" customFormat="1" ht="24" customHeight="1">
      <c r="A46" s="76" t="s">
        <v>513</v>
      </c>
      <c r="B46" s="59">
        <f>SUM(B5+B11+B16+B21+B27+B34+B40)</f>
        <v>1525.6399999999999</v>
      </c>
      <c r="C46" s="59">
        <f>SUM(C5+C11+C16+C21+C27+C34+C40)</f>
        <v>1503.2799999999997</v>
      </c>
      <c r="D46" s="59" t="e">
        <f>SUM(D5+D11+D16+D21+D27+D34+D40)</f>
        <v>#VALUE!</v>
      </c>
      <c r="E46" s="74" t="e">
        <f>D46/B46</f>
        <v>#VALUE!</v>
      </c>
    </row>
    <row r="47" spans="1:255" s="52" customFormat="1" ht="44.1" customHeight="1">
      <c r="A47" s="580" t="s">
        <v>514</v>
      </c>
      <c r="B47" s="580"/>
      <c r="C47" s="580"/>
      <c r="D47" s="580"/>
      <c r="E47" s="580"/>
      <c r="HV47" s="53"/>
      <c r="HW47" s="53"/>
      <c r="HX47" s="53"/>
      <c r="HY47" s="53"/>
      <c r="HZ47" s="53"/>
      <c r="IA47" s="53"/>
      <c r="IB47" s="53"/>
      <c r="IC47" s="53"/>
      <c r="ID47" s="53"/>
      <c r="IE47" s="53"/>
      <c r="IF47" s="53"/>
      <c r="IG47" s="53"/>
      <c r="IH47" s="53"/>
      <c r="II47" s="53"/>
      <c r="IJ47" s="53"/>
      <c r="IK47" s="53"/>
      <c r="IL47" s="53"/>
      <c r="IM47" s="53"/>
      <c r="IN47" s="53"/>
      <c r="IO47" s="53"/>
      <c r="IP47" s="53"/>
      <c r="IQ47" s="53"/>
      <c r="IR47" s="53"/>
      <c r="IS47" s="53"/>
      <c r="IT47" s="53"/>
      <c r="IU47" s="53"/>
    </row>
    <row r="48" spans="1:255" s="53" customFormat="1" ht="24" customHeight="1">
      <c r="A48" s="52"/>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c r="DQ48" s="52"/>
      <c r="DR48" s="52"/>
      <c r="DS48" s="52"/>
      <c r="DT48" s="52"/>
      <c r="DU48" s="52"/>
      <c r="DV48" s="52"/>
      <c r="DW48" s="52"/>
      <c r="DX48" s="52"/>
      <c r="DY48" s="52"/>
      <c r="DZ48" s="52"/>
      <c r="EA48" s="52"/>
      <c r="EB48" s="52"/>
      <c r="EC48" s="52"/>
      <c r="ED48" s="52"/>
      <c r="EE48" s="52"/>
      <c r="EF48" s="52"/>
      <c r="EG48" s="52"/>
      <c r="EH48" s="52"/>
      <c r="EI48" s="52"/>
      <c r="EJ48" s="52"/>
      <c r="EK48" s="52"/>
      <c r="EL48" s="52"/>
      <c r="EM48" s="52"/>
      <c r="EN48" s="52"/>
      <c r="EO48" s="52"/>
      <c r="EP48" s="52"/>
      <c r="EQ48" s="52"/>
      <c r="ER48" s="52"/>
      <c r="ES48" s="52"/>
      <c r="ET48" s="52"/>
      <c r="EU48" s="52"/>
      <c r="EV48" s="52"/>
      <c r="EW48" s="52"/>
      <c r="EX48" s="52"/>
      <c r="EY48" s="52"/>
      <c r="EZ48" s="52"/>
      <c r="FA48" s="52"/>
      <c r="FB48" s="52"/>
      <c r="FC48" s="52"/>
      <c r="FD48" s="52"/>
      <c r="FE48" s="52"/>
      <c r="FF48" s="52"/>
      <c r="FG48" s="52"/>
      <c r="FH48" s="52"/>
      <c r="FI48" s="52"/>
      <c r="FJ48" s="52"/>
      <c r="FK48" s="52"/>
      <c r="FL48" s="52"/>
      <c r="FM48" s="52"/>
      <c r="FN48" s="52"/>
      <c r="FO48" s="52"/>
      <c r="FP48" s="52"/>
      <c r="FQ48" s="52"/>
      <c r="FR48" s="52"/>
      <c r="FS48" s="52"/>
      <c r="FT48" s="52"/>
      <c r="FU48" s="52"/>
      <c r="FV48" s="52"/>
      <c r="FW48" s="52"/>
      <c r="FX48" s="52"/>
      <c r="FY48" s="52"/>
      <c r="FZ48" s="52"/>
      <c r="GA48" s="52"/>
      <c r="GB48" s="52"/>
      <c r="GC48" s="52"/>
      <c r="GD48" s="52"/>
      <c r="GE48" s="52"/>
      <c r="GF48" s="52"/>
      <c r="GG48" s="52"/>
      <c r="GH48" s="52"/>
      <c r="GI48" s="52"/>
      <c r="GJ48" s="52"/>
      <c r="GK48" s="52"/>
      <c r="GL48" s="52"/>
      <c r="GM48" s="52"/>
      <c r="GN48" s="52"/>
      <c r="GO48" s="52"/>
      <c r="GP48" s="52"/>
      <c r="GQ48" s="52"/>
      <c r="GR48" s="52"/>
      <c r="GS48" s="52"/>
      <c r="GT48" s="52"/>
      <c r="GU48" s="52"/>
      <c r="GV48" s="52"/>
      <c r="GW48" s="52"/>
      <c r="GX48" s="52"/>
      <c r="GY48" s="52"/>
      <c r="GZ48" s="52"/>
      <c r="HA48" s="52"/>
      <c r="HB48" s="52"/>
      <c r="HC48" s="52"/>
      <c r="HD48" s="52"/>
      <c r="HE48" s="52"/>
      <c r="HF48" s="52"/>
      <c r="HG48" s="52"/>
      <c r="HH48" s="52"/>
      <c r="HI48" s="52"/>
      <c r="HJ48" s="52"/>
      <c r="HK48" s="52"/>
      <c r="HL48" s="52"/>
      <c r="HM48" s="52"/>
      <c r="HN48" s="52"/>
      <c r="HO48" s="52"/>
      <c r="HP48" s="52"/>
      <c r="HQ48" s="52"/>
      <c r="HR48" s="52"/>
      <c r="HS48" s="52"/>
      <c r="HT48" s="52"/>
      <c r="HU48" s="52"/>
    </row>
    <row r="49" spans="1:229" s="53" customFormat="1" ht="24" customHeight="1">
      <c r="A49" s="52"/>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c r="DQ49" s="52"/>
      <c r="DR49" s="52"/>
      <c r="DS49" s="52"/>
      <c r="DT49" s="52"/>
      <c r="DU49" s="52"/>
      <c r="DV49" s="52"/>
      <c r="DW49" s="52"/>
      <c r="DX49" s="52"/>
      <c r="DY49" s="52"/>
      <c r="DZ49" s="52"/>
      <c r="EA49" s="52"/>
      <c r="EB49" s="52"/>
      <c r="EC49" s="52"/>
      <c r="ED49" s="52"/>
      <c r="EE49" s="52"/>
      <c r="EF49" s="52"/>
      <c r="EG49" s="52"/>
      <c r="EH49" s="52"/>
      <c r="EI49" s="52"/>
      <c r="EJ49" s="52"/>
      <c r="EK49" s="52"/>
      <c r="EL49" s="52"/>
      <c r="EM49" s="52"/>
      <c r="EN49" s="52"/>
      <c r="EO49" s="52"/>
      <c r="EP49" s="52"/>
      <c r="EQ49" s="52"/>
      <c r="ER49" s="52"/>
      <c r="ES49" s="52"/>
      <c r="ET49" s="52"/>
      <c r="EU49" s="52"/>
      <c r="EV49" s="52"/>
      <c r="EW49" s="52"/>
      <c r="EX49" s="52"/>
      <c r="EY49" s="52"/>
      <c r="EZ49" s="52"/>
      <c r="FA49" s="52"/>
      <c r="FB49" s="52"/>
      <c r="FC49" s="52"/>
      <c r="FD49" s="52"/>
      <c r="FE49" s="52"/>
      <c r="FF49" s="52"/>
      <c r="FG49" s="52"/>
      <c r="FH49" s="52"/>
      <c r="FI49" s="52"/>
      <c r="FJ49" s="52"/>
      <c r="FK49" s="52"/>
      <c r="FL49" s="52"/>
      <c r="FM49" s="52"/>
      <c r="FN49" s="52"/>
      <c r="FO49" s="52"/>
      <c r="FP49" s="52"/>
      <c r="FQ49" s="52"/>
      <c r="FR49" s="52"/>
      <c r="FS49" s="52"/>
      <c r="FT49" s="52"/>
      <c r="FU49" s="52"/>
      <c r="FV49" s="52"/>
      <c r="FW49" s="52"/>
      <c r="FX49" s="52"/>
      <c r="FY49" s="52"/>
      <c r="FZ49" s="52"/>
      <c r="GA49" s="52"/>
      <c r="GB49" s="52"/>
      <c r="GC49" s="52"/>
      <c r="GD49" s="52"/>
      <c r="GE49" s="52"/>
      <c r="GF49" s="52"/>
      <c r="GG49" s="52"/>
      <c r="GH49" s="52"/>
      <c r="GI49" s="52"/>
      <c r="GJ49" s="52"/>
      <c r="GK49" s="52"/>
      <c r="GL49" s="52"/>
      <c r="GM49" s="52"/>
      <c r="GN49" s="52"/>
      <c r="GO49" s="52"/>
      <c r="GP49" s="52"/>
      <c r="GQ49" s="52"/>
      <c r="GR49" s="52"/>
      <c r="GS49" s="52"/>
      <c r="GT49" s="52"/>
      <c r="GU49" s="52"/>
      <c r="GV49" s="52"/>
      <c r="GW49" s="52"/>
      <c r="GX49" s="52"/>
      <c r="GY49" s="52"/>
      <c r="GZ49" s="52"/>
      <c r="HA49" s="52"/>
      <c r="HB49" s="52"/>
      <c r="HC49" s="52"/>
      <c r="HD49" s="52"/>
      <c r="HE49" s="52"/>
      <c r="HF49" s="52"/>
      <c r="HG49" s="52"/>
      <c r="HH49" s="52"/>
      <c r="HI49" s="52"/>
      <c r="HJ49" s="52"/>
      <c r="HK49" s="52"/>
      <c r="HL49" s="52"/>
      <c r="HM49" s="52"/>
      <c r="HN49" s="52"/>
      <c r="HO49" s="52"/>
      <c r="HP49" s="52"/>
      <c r="HQ49" s="52"/>
      <c r="HR49" s="52"/>
      <c r="HS49" s="52"/>
      <c r="HT49" s="52"/>
      <c r="HU49" s="52"/>
    </row>
    <row r="50" spans="1:229" s="53" customFormat="1" ht="24" customHeight="1">
      <c r="A50" s="52"/>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c r="DQ50" s="52"/>
      <c r="DR50" s="52"/>
      <c r="DS50" s="52"/>
      <c r="DT50" s="52"/>
      <c r="DU50" s="52"/>
      <c r="DV50" s="52"/>
      <c r="DW50" s="52"/>
      <c r="DX50" s="52"/>
      <c r="DY50" s="52"/>
      <c r="DZ50" s="52"/>
      <c r="EA50" s="52"/>
      <c r="EB50" s="52"/>
      <c r="EC50" s="52"/>
      <c r="ED50" s="52"/>
      <c r="EE50" s="52"/>
      <c r="EF50" s="52"/>
      <c r="EG50" s="52"/>
      <c r="EH50" s="52"/>
      <c r="EI50" s="52"/>
      <c r="EJ50" s="52"/>
      <c r="EK50" s="52"/>
      <c r="EL50" s="52"/>
      <c r="EM50" s="52"/>
      <c r="EN50" s="52"/>
      <c r="EO50" s="52"/>
      <c r="EP50" s="52"/>
      <c r="EQ50" s="52"/>
      <c r="ER50" s="52"/>
      <c r="ES50" s="52"/>
      <c r="ET50" s="52"/>
      <c r="EU50" s="52"/>
      <c r="EV50" s="52"/>
      <c r="EW50" s="52"/>
      <c r="EX50" s="52"/>
      <c r="EY50" s="52"/>
      <c r="EZ50" s="52"/>
      <c r="FA50" s="52"/>
      <c r="FB50" s="52"/>
      <c r="FC50" s="52"/>
      <c r="FD50" s="52"/>
      <c r="FE50" s="52"/>
      <c r="FF50" s="52"/>
      <c r="FG50" s="52"/>
      <c r="FH50" s="52"/>
      <c r="FI50" s="52"/>
      <c r="FJ50" s="52"/>
      <c r="FK50" s="52"/>
      <c r="FL50" s="52"/>
      <c r="FM50" s="52"/>
      <c r="FN50" s="52"/>
      <c r="FO50" s="52"/>
      <c r="FP50" s="52"/>
      <c r="FQ50" s="52"/>
      <c r="FR50" s="52"/>
      <c r="FS50" s="52"/>
      <c r="FT50" s="52"/>
      <c r="FU50" s="52"/>
      <c r="FV50" s="52"/>
      <c r="FW50" s="52"/>
      <c r="FX50" s="52"/>
      <c r="FY50" s="52"/>
      <c r="FZ50" s="52"/>
      <c r="GA50" s="52"/>
      <c r="GB50" s="52"/>
      <c r="GC50" s="52"/>
      <c r="GD50" s="52"/>
      <c r="GE50" s="52"/>
      <c r="GF50" s="52"/>
      <c r="GG50" s="52"/>
      <c r="GH50" s="52"/>
      <c r="GI50" s="52"/>
      <c r="GJ50" s="52"/>
      <c r="GK50" s="52"/>
      <c r="GL50" s="52"/>
      <c r="GM50" s="52"/>
      <c r="GN50" s="52"/>
      <c r="GO50" s="52"/>
      <c r="GP50" s="52"/>
      <c r="GQ50" s="52"/>
      <c r="GR50" s="52"/>
      <c r="GS50" s="52"/>
      <c r="GT50" s="52"/>
      <c r="GU50" s="52"/>
      <c r="GV50" s="52"/>
      <c r="GW50" s="52"/>
      <c r="GX50" s="52"/>
      <c r="GY50" s="52"/>
      <c r="GZ50" s="52"/>
      <c r="HA50" s="52"/>
      <c r="HB50" s="52"/>
      <c r="HC50" s="52"/>
      <c r="HD50" s="52"/>
      <c r="HE50" s="52"/>
      <c r="HF50" s="52"/>
      <c r="HG50" s="52"/>
      <c r="HH50" s="52"/>
      <c r="HI50" s="52"/>
      <c r="HJ50" s="52"/>
      <c r="HK50" s="52"/>
      <c r="HL50" s="52"/>
      <c r="HM50" s="52"/>
      <c r="HN50" s="52"/>
      <c r="HO50" s="52"/>
      <c r="HP50" s="52"/>
      <c r="HQ50" s="52"/>
      <c r="HR50" s="52"/>
      <c r="HS50" s="52"/>
      <c r="HT50" s="52"/>
      <c r="HU50" s="52"/>
    </row>
    <row r="51" spans="1:229" s="53" customFormat="1" ht="24" customHeight="1">
      <c r="A51" s="52"/>
      <c r="B51" s="52"/>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c r="DQ51" s="52"/>
      <c r="DR51" s="52"/>
      <c r="DS51" s="52"/>
      <c r="DT51" s="52"/>
      <c r="DU51" s="52"/>
      <c r="DV51" s="52"/>
      <c r="DW51" s="52"/>
      <c r="DX51" s="52"/>
      <c r="DY51" s="52"/>
      <c r="DZ51" s="52"/>
      <c r="EA51" s="52"/>
      <c r="EB51" s="52"/>
      <c r="EC51" s="52"/>
      <c r="ED51" s="52"/>
      <c r="EE51" s="52"/>
      <c r="EF51" s="52"/>
      <c r="EG51" s="52"/>
      <c r="EH51" s="52"/>
      <c r="EI51" s="52"/>
      <c r="EJ51" s="52"/>
      <c r="EK51" s="52"/>
      <c r="EL51" s="52"/>
      <c r="EM51" s="52"/>
      <c r="EN51" s="52"/>
      <c r="EO51" s="52"/>
      <c r="EP51" s="52"/>
      <c r="EQ51" s="52"/>
      <c r="ER51" s="52"/>
      <c r="ES51" s="52"/>
      <c r="ET51" s="52"/>
      <c r="EU51" s="52"/>
      <c r="EV51" s="52"/>
      <c r="EW51" s="52"/>
      <c r="EX51" s="52"/>
      <c r="EY51" s="52"/>
      <c r="EZ51" s="52"/>
      <c r="FA51" s="52"/>
      <c r="FB51" s="52"/>
      <c r="FC51" s="52"/>
      <c r="FD51" s="52"/>
      <c r="FE51" s="52"/>
      <c r="FF51" s="52"/>
      <c r="FG51" s="52"/>
      <c r="FH51" s="52"/>
      <c r="FI51" s="52"/>
      <c r="FJ51" s="52"/>
      <c r="FK51" s="52"/>
      <c r="FL51" s="52"/>
      <c r="FM51" s="52"/>
      <c r="FN51" s="52"/>
      <c r="FO51" s="52"/>
      <c r="FP51" s="52"/>
      <c r="FQ51" s="52"/>
      <c r="FR51" s="52"/>
      <c r="FS51" s="52"/>
      <c r="FT51" s="52"/>
      <c r="FU51" s="52"/>
      <c r="FV51" s="52"/>
      <c r="FW51" s="52"/>
      <c r="FX51" s="52"/>
      <c r="FY51" s="52"/>
      <c r="FZ51" s="52"/>
      <c r="GA51" s="52"/>
      <c r="GB51" s="52"/>
      <c r="GC51" s="52"/>
      <c r="GD51" s="52"/>
      <c r="GE51" s="52"/>
      <c r="GF51" s="52"/>
      <c r="GG51" s="52"/>
      <c r="GH51" s="52"/>
      <c r="GI51" s="52"/>
      <c r="GJ51" s="52"/>
      <c r="GK51" s="52"/>
      <c r="GL51" s="52"/>
      <c r="GM51" s="52"/>
      <c r="GN51" s="52"/>
      <c r="GO51" s="52"/>
      <c r="GP51" s="52"/>
      <c r="GQ51" s="52"/>
      <c r="GR51" s="52"/>
      <c r="GS51" s="52"/>
      <c r="GT51" s="52"/>
      <c r="GU51" s="52"/>
      <c r="GV51" s="52"/>
      <c r="GW51" s="52"/>
      <c r="GX51" s="52"/>
      <c r="GY51" s="52"/>
      <c r="GZ51" s="52"/>
      <c r="HA51" s="52"/>
      <c r="HB51" s="52"/>
      <c r="HC51" s="52"/>
      <c r="HD51" s="52"/>
      <c r="HE51" s="52"/>
      <c r="HF51" s="52"/>
      <c r="HG51" s="52"/>
      <c r="HH51" s="52"/>
      <c r="HI51" s="52"/>
      <c r="HJ51" s="52"/>
      <c r="HK51" s="52"/>
      <c r="HL51" s="52"/>
      <c r="HM51" s="52"/>
      <c r="HN51" s="52"/>
      <c r="HO51" s="52"/>
      <c r="HP51" s="52"/>
      <c r="HQ51" s="52"/>
      <c r="HR51" s="52"/>
      <c r="HS51" s="52"/>
      <c r="HT51" s="52"/>
      <c r="HU51" s="52"/>
    </row>
    <row r="52" spans="1:229" s="53" customFormat="1" ht="24" customHeight="1">
      <c r="A52" s="52"/>
      <c r="B52" s="52"/>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c r="DQ52" s="52"/>
      <c r="DR52" s="52"/>
      <c r="DS52" s="52"/>
      <c r="DT52" s="52"/>
      <c r="DU52" s="52"/>
      <c r="DV52" s="52"/>
      <c r="DW52" s="52"/>
      <c r="DX52" s="52"/>
      <c r="DY52" s="52"/>
      <c r="DZ52" s="52"/>
      <c r="EA52" s="52"/>
      <c r="EB52" s="52"/>
      <c r="EC52" s="52"/>
      <c r="ED52" s="52"/>
      <c r="EE52" s="52"/>
      <c r="EF52" s="52"/>
      <c r="EG52" s="52"/>
      <c r="EH52" s="52"/>
      <c r="EI52" s="52"/>
      <c r="EJ52" s="52"/>
      <c r="EK52" s="52"/>
      <c r="EL52" s="52"/>
      <c r="EM52" s="52"/>
      <c r="EN52" s="52"/>
      <c r="EO52" s="52"/>
      <c r="EP52" s="52"/>
      <c r="EQ52" s="52"/>
      <c r="ER52" s="52"/>
      <c r="ES52" s="52"/>
      <c r="ET52" s="52"/>
      <c r="EU52" s="52"/>
      <c r="EV52" s="52"/>
      <c r="EW52" s="52"/>
      <c r="EX52" s="52"/>
      <c r="EY52" s="52"/>
      <c r="EZ52" s="52"/>
      <c r="FA52" s="52"/>
      <c r="FB52" s="52"/>
      <c r="FC52" s="52"/>
      <c r="FD52" s="52"/>
      <c r="FE52" s="52"/>
      <c r="FF52" s="52"/>
      <c r="FG52" s="52"/>
      <c r="FH52" s="52"/>
      <c r="FI52" s="52"/>
      <c r="FJ52" s="52"/>
      <c r="FK52" s="52"/>
      <c r="FL52" s="52"/>
      <c r="FM52" s="52"/>
      <c r="FN52" s="52"/>
      <c r="FO52" s="52"/>
      <c r="FP52" s="52"/>
      <c r="FQ52" s="52"/>
      <c r="FR52" s="52"/>
      <c r="FS52" s="52"/>
      <c r="FT52" s="52"/>
      <c r="FU52" s="52"/>
      <c r="FV52" s="52"/>
      <c r="FW52" s="52"/>
      <c r="FX52" s="52"/>
      <c r="FY52" s="52"/>
      <c r="FZ52" s="52"/>
      <c r="GA52" s="52"/>
      <c r="GB52" s="52"/>
      <c r="GC52" s="52"/>
      <c r="GD52" s="52"/>
      <c r="GE52" s="52"/>
      <c r="GF52" s="52"/>
      <c r="GG52" s="52"/>
      <c r="GH52" s="52"/>
      <c r="GI52" s="52"/>
      <c r="GJ52" s="52"/>
      <c r="GK52" s="52"/>
      <c r="GL52" s="52"/>
      <c r="GM52" s="52"/>
      <c r="GN52" s="52"/>
      <c r="GO52" s="52"/>
      <c r="GP52" s="52"/>
      <c r="GQ52" s="52"/>
      <c r="GR52" s="52"/>
      <c r="GS52" s="52"/>
      <c r="GT52" s="52"/>
      <c r="GU52" s="52"/>
      <c r="GV52" s="52"/>
      <c r="GW52" s="52"/>
      <c r="GX52" s="52"/>
      <c r="GY52" s="52"/>
      <c r="GZ52" s="52"/>
      <c r="HA52" s="52"/>
      <c r="HB52" s="52"/>
      <c r="HC52" s="52"/>
      <c r="HD52" s="52"/>
      <c r="HE52" s="52"/>
      <c r="HF52" s="52"/>
      <c r="HG52" s="52"/>
      <c r="HH52" s="52"/>
      <c r="HI52" s="52"/>
      <c r="HJ52" s="52"/>
      <c r="HK52" s="52"/>
      <c r="HL52" s="52"/>
      <c r="HM52" s="52"/>
      <c r="HN52" s="52"/>
      <c r="HO52" s="52"/>
      <c r="HP52" s="52"/>
      <c r="HQ52" s="52"/>
      <c r="HR52" s="52"/>
      <c r="HS52" s="52"/>
      <c r="HT52" s="52"/>
      <c r="HU52" s="52"/>
    </row>
    <row r="53" spans="1:229" s="53" customFormat="1" ht="24" customHeight="1">
      <c r="A53" s="52"/>
      <c r="B53" s="52"/>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c r="BA53" s="52"/>
      <c r="BB53" s="52"/>
      <c r="BC53" s="52"/>
      <c r="BD53" s="52"/>
      <c r="BE53" s="52"/>
      <c r="BF53" s="52"/>
      <c r="BG53" s="52"/>
      <c r="BH53" s="52"/>
      <c r="BI53" s="52"/>
      <c r="BJ53" s="52"/>
      <c r="BK53" s="52"/>
      <c r="BL53" s="52"/>
      <c r="BM53" s="52"/>
      <c r="BN53" s="52"/>
      <c r="BO53" s="52"/>
      <c r="BP53" s="52"/>
      <c r="BQ53" s="52"/>
      <c r="BR53" s="52"/>
      <c r="BS53" s="52"/>
      <c r="BT53" s="52"/>
      <c r="BU53" s="52"/>
      <c r="BV53" s="52"/>
      <c r="BW53" s="52"/>
      <c r="BX53" s="52"/>
      <c r="BY53" s="52"/>
      <c r="BZ53" s="52"/>
      <c r="CA53" s="52"/>
      <c r="CB53" s="52"/>
      <c r="CC53" s="52"/>
      <c r="CD53" s="52"/>
      <c r="CE53" s="52"/>
      <c r="CF53" s="52"/>
      <c r="CG53" s="52"/>
      <c r="CH53" s="52"/>
      <c r="CI53" s="52"/>
      <c r="CJ53" s="52"/>
      <c r="CK53" s="52"/>
      <c r="CL53" s="52"/>
      <c r="CM53" s="52"/>
      <c r="CN53" s="52"/>
      <c r="CO53" s="52"/>
      <c r="CP53" s="52"/>
      <c r="CQ53" s="52"/>
      <c r="CR53" s="52"/>
      <c r="CS53" s="52"/>
      <c r="CT53" s="52"/>
      <c r="CU53" s="52"/>
      <c r="CV53" s="52"/>
      <c r="CW53" s="52"/>
      <c r="CX53" s="52"/>
      <c r="CY53" s="52"/>
      <c r="CZ53" s="52"/>
      <c r="DA53" s="52"/>
      <c r="DB53" s="52"/>
      <c r="DC53" s="52"/>
      <c r="DD53" s="52"/>
      <c r="DE53" s="52"/>
      <c r="DF53" s="52"/>
      <c r="DG53" s="52"/>
      <c r="DH53" s="52"/>
      <c r="DI53" s="52"/>
      <c r="DJ53" s="52"/>
      <c r="DK53" s="52"/>
      <c r="DL53" s="52"/>
      <c r="DM53" s="52"/>
      <c r="DN53" s="52"/>
      <c r="DO53" s="52"/>
      <c r="DP53" s="52"/>
      <c r="DQ53" s="52"/>
      <c r="DR53" s="52"/>
      <c r="DS53" s="52"/>
      <c r="DT53" s="52"/>
      <c r="DU53" s="52"/>
      <c r="DV53" s="52"/>
      <c r="DW53" s="52"/>
      <c r="DX53" s="52"/>
      <c r="DY53" s="52"/>
      <c r="DZ53" s="52"/>
      <c r="EA53" s="52"/>
      <c r="EB53" s="52"/>
      <c r="EC53" s="52"/>
      <c r="ED53" s="52"/>
      <c r="EE53" s="52"/>
      <c r="EF53" s="52"/>
      <c r="EG53" s="52"/>
      <c r="EH53" s="52"/>
      <c r="EI53" s="52"/>
      <c r="EJ53" s="52"/>
      <c r="EK53" s="52"/>
      <c r="EL53" s="52"/>
      <c r="EM53" s="52"/>
      <c r="EN53" s="52"/>
      <c r="EO53" s="52"/>
      <c r="EP53" s="52"/>
      <c r="EQ53" s="52"/>
      <c r="ER53" s="52"/>
      <c r="ES53" s="52"/>
      <c r="ET53" s="52"/>
      <c r="EU53" s="52"/>
      <c r="EV53" s="52"/>
      <c r="EW53" s="52"/>
      <c r="EX53" s="52"/>
      <c r="EY53" s="52"/>
      <c r="EZ53" s="52"/>
      <c r="FA53" s="52"/>
      <c r="FB53" s="52"/>
      <c r="FC53" s="52"/>
      <c r="FD53" s="52"/>
      <c r="FE53" s="52"/>
      <c r="FF53" s="52"/>
      <c r="FG53" s="52"/>
      <c r="FH53" s="52"/>
      <c r="FI53" s="52"/>
      <c r="FJ53" s="52"/>
      <c r="FK53" s="52"/>
      <c r="FL53" s="52"/>
      <c r="FM53" s="52"/>
      <c r="FN53" s="52"/>
      <c r="FO53" s="52"/>
      <c r="FP53" s="52"/>
      <c r="FQ53" s="52"/>
      <c r="FR53" s="52"/>
      <c r="FS53" s="52"/>
      <c r="FT53" s="52"/>
      <c r="FU53" s="52"/>
      <c r="FV53" s="52"/>
      <c r="FW53" s="52"/>
      <c r="FX53" s="52"/>
      <c r="FY53" s="52"/>
      <c r="FZ53" s="52"/>
      <c r="GA53" s="52"/>
      <c r="GB53" s="52"/>
      <c r="GC53" s="52"/>
      <c r="GD53" s="52"/>
      <c r="GE53" s="52"/>
      <c r="GF53" s="52"/>
      <c r="GG53" s="52"/>
      <c r="GH53" s="52"/>
      <c r="GI53" s="52"/>
      <c r="GJ53" s="52"/>
      <c r="GK53" s="52"/>
      <c r="GL53" s="52"/>
      <c r="GM53" s="52"/>
      <c r="GN53" s="52"/>
      <c r="GO53" s="52"/>
      <c r="GP53" s="52"/>
      <c r="GQ53" s="52"/>
      <c r="GR53" s="52"/>
      <c r="GS53" s="52"/>
      <c r="GT53" s="52"/>
      <c r="GU53" s="52"/>
      <c r="GV53" s="52"/>
      <c r="GW53" s="52"/>
      <c r="GX53" s="52"/>
      <c r="GY53" s="52"/>
      <c r="GZ53" s="52"/>
      <c r="HA53" s="52"/>
      <c r="HB53" s="52"/>
      <c r="HC53" s="52"/>
      <c r="HD53" s="52"/>
      <c r="HE53" s="52"/>
      <c r="HF53" s="52"/>
      <c r="HG53" s="52"/>
      <c r="HH53" s="52"/>
      <c r="HI53" s="52"/>
      <c r="HJ53" s="52"/>
      <c r="HK53" s="52"/>
      <c r="HL53" s="52"/>
      <c r="HM53" s="52"/>
      <c r="HN53" s="52"/>
      <c r="HO53" s="52"/>
      <c r="HP53" s="52"/>
      <c r="HQ53" s="52"/>
      <c r="HR53" s="52"/>
      <c r="HS53" s="52"/>
      <c r="HT53" s="52"/>
      <c r="HU53" s="52"/>
    </row>
    <row r="54" spans="1:229" s="53" customFormat="1" ht="24" customHeight="1">
      <c r="A54" s="52"/>
      <c r="B54" s="52"/>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2"/>
      <c r="BR54" s="52"/>
      <c r="BS54" s="52"/>
      <c r="BT54" s="52"/>
      <c r="BU54" s="52"/>
      <c r="BV54" s="52"/>
      <c r="BW54" s="52"/>
      <c r="BX54" s="52"/>
      <c r="BY54" s="52"/>
      <c r="BZ54" s="52"/>
      <c r="CA54" s="52"/>
      <c r="CB54" s="52"/>
      <c r="CC54" s="52"/>
      <c r="CD54" s="52"/>
      <c r="CE54" s="52"/>
      <c r="CF54" s="52"/>
      <c r="CG54" s="52"/>
      <c r="CH54" s="52"/>
      <c r="CI54" s="52"/>
      <c r="CJ54" s="52"/>
      <c r="CK54" s="52"/>
      <c r="CL54" s="52"/>
      <c r="CM54" s="52"/>
      <c r="CN54" s="52"/>
      <c r="CO54" s="52"/>
      <c r="CP54" s="52"/>
      <c r="CQ54" s="52"/>
      <c r="CR54" s="52"/>
      <c r="CS54" s="52"/>
      <c r="CT54" s="52"/>
      <c r="CU54" s="52"/>
      <c r="CV54" s="52"/>
      <c r="CW54" s="52"/>
      <c r="CX54" s="52"/>
      <c r="CY54" s="52"/>
      <c r="CZ54" s="52"/>
      <c r="DA54" s="52"/>
      <c r="DB54" s="52"/>
      <c r="DC54" s="52"/>
      <c r="DD54" s="52"/>
      <c r="DE54" s="52"/>
      <c r="DF54" s="52"/>
      <c r="DG54" s="52"/>
      <c r="DH54" s="52"/>
      <c r="DI54" s="52"/>
      <c r="DJ54" s="52"/>
      <c r="DK54" s="52"/>
      <c r="DL54" s="52"/>
      <c r="DM54" s="52"/>
      <c r="DN54" s="52"/>
      <c r="DO54" s="52"/>
      <c r="DP54" s="52"/>
      <c r="DQ54" s="52"/>
      <c r="DR54" s="52"/>
      <c r="DS54" s="52"/>
      <c r="DT54" s="52"/>
      <c r="DU54" s="52"/>
      <c r="DV54" s="52"/>
      <c r="DW54" s="52"/>
      <c r="DX54" s="52"/>
      <c r="DY54" s="52"/>
      <c r="DZ54" s="52"/>
      <c r="EA54" s="52"/>
      <c r="EB54" s="52"/>
      <c r="EC54" s="52"/>
      <c r="ED54" s="52"/>
      <c r="EE54" s="52"/>
      <c r="EF54" s="52"/>
      <c r="EG54" s="52"/>
      <c r="EH54" s="52"/>
      <c r="EI54" s="52"/>
      <c r="EJ54" s="52"/>
      <c r="EK54" s="52"/>
      <c r="EL54" s="52"/>
      <c r="EM54" s="52"/>
      <c r="EN54" s="52"/>
      <c r="EO54" s="52"/>
      <c r="EP54" s="52"/>
      <c r="EQ54" s="52"/>
      <c r="ER54" s="52"/>
      <c r="ES54" s="52"/>
      <c r="ET54" s="52"/>
      <c r="EU54" s="52"/>
      <c r="EV54" s="52"/>
      <c r="EW54" s="52"/>
      <c r="EX54" s="52"/>
      <c r="EY54" s="52"/>
      <c r="EZ54" s="52"/>
      <c r="FA54" s="52"/>
      <c r="FB54" s="52"/>
      <c r="FC54" s="52"/>
      <c r="FD54" s="52"/>
      <c r="FE54" s="52"/>
      <c r="FF54" s="52"/>
      <c r="FG54" s="52"/>
      <c r="FH54" s="52"/>
      <c r="FI54" s="52"/>
      <c r="FJ54" s="52"/>
      <c r="FK54" s="52"/>
      <c r="FL54" s="52"/>
      <c r="FM54" s="52"/>
      <c r="FN54" s="52"/>
      <c r="FO54" s="52"/>
      <c r="FP54" s="52"/>
      <c r="FQ54" s="52"/>
      <c r="FR54" s="52"/>
      <c r="FS54" s="52"/>
      <c r="FT54" s="52"/>
      <c r="FU54" s="52"/>
      <c r="FV54" s="52"/>
      <c r="FW54" s="52"/>
      <c r="FX54" s="52"/>
      <c r="FY54" s="52"/>
      <c r="FZ54" s="52"/>
      <c r="GA54" s="52"/>
      <c r="GB54" s="52"/>
      <c r="GC54" s="52"/>
      <c r="GD54" s="52"/>
      <c r="GE54" s="52"/>
      <c r="GF54" s="52"/>
      <c r="GG54" s="52"/>
      <c r="GH54" s="52"/>
      <c r="GI54" s="52"/>
      <c r="GJ54" s="52"/>
      <c r="GK54" s="52"/>
      <c r="GL54" s="52"/>
      <c r="GM54" s="52"/>
      <c r="GN54" s="52"/>
      <c r="GO54" s="52"/>
      <c r="GP54" s="52"/>
      <c r="GQ54" s="52"/>
      <c r="GR54" s="52"/>
      <c r="GS54" s="52"/>
      <c r="GT54" s="52"/>
      <c r="GU54" s="52"/>
      <c r="GV54" s="52"/>
      <c r="GW54" s="52"/>
      <c r="GX54" s="52"/>
      <c r="GY54" s="52"/>
      <c r="GZ54" s="52"/>
      <c r="HA54" s="52"/>
      <c r="HB54" s="52"/>
      <c r="HC54" s="52"/>
      <c r="HD54" s="52"/>
      <c r="HE54" s="52"/>
      <c r="HF54" s="52"/>
      <c r="HG54" s="52"/>
      <c r="HH54" s="52"/>
      <c r="HI54" s="52"/>
      <c r="HJ54" s="52"/>
      <c r="HK54" s="52"/>
      <c r="HL54" s="52"/>
      <c r="HM54" s="52"/>
      <c r="HN54" s="52"/>
      <c r="HO54" s="52"/>
      <c r="HP54" s="52"/>
      <c r="HQ54" s="52"/>
      <c r="HR54" s="52"/>
      <c r="HS54" s="52"/>
      <c r="HT54" s="52"/>
      <c r="HU54" s="52"/>
    </row>
    <row r="55" spans="1:229" s="53" customFormat="1" ht="24" customHeight="1">
      <c r="A55" s="52"/>
      <c r="B55" s="52"/>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c r="AV55" s="52"/>
      <c r="AW55" s="52"/>
      <c r="AX55" s="52"/>
      <c r="AY55" s="52"/>
      <c r="AZ55" s="52"/>
      <c r="BA55" s="52"/>
      <c r="BB55" s="52"/>
      <c r="BC55" s="52"/>
      <c r="BD55" s="52"/>
      <c r="BE55" s="52"/>
      <c r="BF55" s="52"/>
      <c r="BG55" s="52"/>
      <c r="BH55" s="52"/>
      <c r="BI55" s="52"/>
      <c r="BJ55" s="52"/>
      <c r="BK55" s="52"/>
      <c r="BL55" s="52"/>
      <c r="BM55" s="52"/>
      <c r="BN55" s="52"/>
      <c r="BO55" s="52"/>
      <c r="BP55" s="52"/>
      <c r="BQ55" s="52"/>
      <c r="BR55" s="52"/>
      <c r="BS55" s="52"/>
      <c r="BT55" s="52"/>
      <c r="BU55" s="52"/>
      <c r="BV55" s="52"/>
      <c r="BW55" s="52"/>
      <c r="BX55" s="52"/>
      <c r="BY55" s="52"/>
      <c r="BZ55" s="52"/>
      <c r="CA55" s="52"/>
      <c r="CB55" s="52"/>
      <c r="CC55" s="52"/>
      <c r="CD55" s="52"/>
      <c r="CE55" s="52"/>
      <c r="CF55" s="52"/>
      <c r="CG55" s="52"/>
      <c r="CH55" s="52"/>
      <c r="CI55" s="52"/>
      <c r="CJ55" s="52"/>
      <c r="CK55" s="52"/>
      <c r="CL55" s="52"/>
      <c r="CM55" s="52"/>
      <c r="CN55" s="52"/>
      <c r="CO55" s="52"/>
      <c r="CP55" s="52"/>
      <c r="CQ55" s="52"/>
      <c r="CR55" s="52"/>
      <c r="CS55" s="52"/>
      <c r="CT55" s="52"/>
      <c r="CU55" s="52"/>
      <c r="CV55" s="52"/>
      <c r="CW55" s="52"/>
      <c r="CX55" s="52"/>
      <c r="CY55" s="52"/>
      <c r="CZ55" s="52"/>
      <c r="DA55" s="52"/>
      <c r="DB55" s="52"/>
      <c r="DC55" s="52"/>
      <c r="DD55" s="52"/>
      <c r="DE55" s="52"/>
      <c r="DF55" s="52"/>
      <c r="DG55" s="52"/>
      <c r="DH55" s="52"/>
      <c r="DI55" s="52"/>
      <c r="DJ55" s="52"/>
      <c r="DK55" s="52"/>
      <c r="DL55" s="52"/>
      <c r="DM55" s="52"/>
      <c r="DN55" s="52"/>
      <c r="DO55" s="52"/>
      <c r="DP55" s="52"/>
      <c r="DQ55" s="52"/>
      <c r="DR55" s="52"/>
      <c r="DS55" s="52"/>
      <c r="DT55" s="52"/>
      <c r="DU55" s="52"/>
      <c r="DV55" s="52"/>
      <c r="DW55" s="52"/>
      <c r="DX55" s="52"/>
      <c r="DY55" s="52"/>
      <c r="DZ55" s="52"/>
      <c r="EA55" s="52"/>
      <c r="EB55" s="52"/>
      <c r="EC55" s="52"/>
      <c r="ED55" s="52"/>
      <c r="EE55" s="52"/>
      <c r="EF55" s="52"/>
      <c r="EG55" s="52"/>
      <c r="EH55" s="52"/>
      <c r="EI55" s="52"/>
      <c r="EJ55" s="52"/>
      <c r="EK55" s="52"/>
      <c r="EL55" s="52"/>
      <c r="EM55" s="52"/>
      <c r="EN55" s="52"/>
      <c r="EO55" s="52"/>
      <c r="EP55" s="52"/>
      <c r="EQ55" s="52"/>
      <c r="ER55" s="52"/>
      <c r="ES55" s="52"/>
      <c r="ET55" s="52"/>
      <c r="EU55" s="52"/>
      <c r="EV55" s="52"/>
      <c r="EW55" s="52"/>
      <c r="EX55" s="52"/>
      <c r="EY55" s="52"/>
      <c r="EZ55" s="52"/>
      <c r="FA55" s="52"/>
      <c r="FB55" s="52"/>
      <c r="FC55" s="52"/>
      <c r="FD55" s="52"/>
      <c r="FE55" s="52"/>
      <c r="FF55" s="52"/>
      <c r="FG55" s="52"/>
      <c r="FH55" s="52"/>
      <c r="FI55" s="52"/>
      <c r="FJ55" s="52"/>
      <c r="FK55" s="52"/>
      <c r="FL55" s="52"/>
      <c r="FM55" s="52"/>
      <c r="FN55" s="52"/>
      <c r="FO55" s="52"/>
      <c r="FP55" s="52"/>
      <c r="FQ55" s="52"/>
      <c r="FR55" s="52"/>
      <c r="FS55" s="52"/>
      <c r="FT55" s="52"/>
      <c r="FU55" s="52"/>
      <c r="FV55" s="52"/>
      <c r="FW55" s="52"/>
      <c r="FX55" s="52"/>
      <c r="FY55" s="52"/>
      <c r="FZ55" s="52"/>
      <c r="GA55" s="52"/>
      <c r="GB55" s="52"/>
      <c r="GC55" s="52"/>
      <c r="GD55" s="52"/>
      <c r="GE55" s="52"/>
      <c r="GF55" s="52"/>
      <c r="GG55" s="52"/>
      <c r="GH55" s="52"/>
      <c r="GI55" s="52"/>
      <c r="GJ55" s="52"/>
      <c r="GK55" s="52"/>
      <c r="GL55" s="52"/>
      <c r="GM55" s="52"/>
      <c r="GN55" s="52"/>
      <c r="GO55" s="52"/>
      <c r="GP55" s="52"/>
      <c r="GQ55" s="52"/>
      <c r="GR55" s="52"/>
      <c r="GS55" s="52"/>
      <c r="GT55" s="52"/>
      <c r="GU55" s="52"/>
      <c r="GV55" s="52"/>
      <c r="GW55" s="52"/>
      <c r="GX55" s="52"/>
      <c r="GY55" s="52"/>
      <c r="GZ55" s="52"/>
      <c r="HA55" s="52"/>
      <c r="HB55" s="52"/>
      <c r="HC55" s="52"/>
      <c r="HD55" s="52"/>
      <c r="HE55" s="52"/>
      <c r="HF55" s="52"/>
      <c r="HG55" s="52"/>
      <c r="HH55" s="52"/>
      <c r="HI55" s="52"/>
      <c r="HJ55" s="52"/>
      <c r="HK55" s="52"/>
      <c r="HL55" s="52"/>
      <c r="HM55" s="52"/>
      <c r="HN55" s="52"/>
      <c r="HO55" s="52"/>
      <c r="HP55" s="52"/>
      <c r="HQ55" s="52"/>
      <c r="HR55" s="52"/>
      <c r="HS55" s="52"/>
      <c r="HT55" s="52"/>
      <c r="HU55" s="52"/>
    </row>
    <row r="56" spans="1:229" s="53" customFormat="1" ht="24" customHeight="1">
      <c r="A56" s="52"/>
      <c r="B56" s="52"/>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c r="DQ56" s="52"/>
      <c r="DR56" s="52"/>
      <c r="DS56" s="52"/>
      <c r="DT56" s="52"/>
      <c r="DU56" s="52"/>
      <c r="DV56" s="52"/>
      <c r="DW56" s="52"/>
      <c r="DX56" s="52"/>
      <c r="DY56" s="52"/>
      <c r="DZ56" s="52"/>
      <c r="EA56" s="52"/>
      <c r="EB56" s="52"/>
      <c r="EC56" s="52"/>
      <c r="ED56" s="52"/>
      <c r="EE56" s="52"/>
      <c r="EF56" s="52"/>
      <c r="EG56" s="52"/>
      <c r="EH56" s="52"/>
      <c r="EI56" s="52"/>
      <c r="EJ56" s="52"/>
      <c r="EK56" s="52"/>
      <c r="EL56" s="52"/>
      <c r="EM56" s="52"/>
      <c r="EN56" s="52"/>
      <c r="EO56" s="52"/>
      <c r="EP56" s="52"/>
      <c r="EQ56" s="52"/>
      <c r="ER56" s="52"/>
      <c r="ES56" s="52"/>
      <c r="ET56" s="52"/>
      <c r="EU56" s="52"/>
      <c r="EV56" s="52"/>
      <c r="EW56" s="52"/>
      <c r="EX56" s="52"/>
      <c r="EY56" s="52"/>
      <c r="EZ56" s="52"/>
      <c r="FA56" s="52"/>
      <c r="FB56" s="52"/>
      <c r="FC56" s="52"/>
      <c r="FD56" s="52"/>
      <c r="FE56" s="52"/>
      <c r="FF56" s="52"/>
      <c r="FG56" s="52"/>
      <c r="FH56" s="52"/>
      <c r="FI56" s="52"/>
      <c r="FJ56" s="52"/>
      <c r="FK56" s="52"/>
      <c r="FL56" s="52"/>
      <c r="FM56" s="52"/>
      <c r="FN56" s="52"/>
      <c r="FO56" s="52"/>
      <c r="FP56" s="52"/>
      <c r="FQ56" s="52"/>
      <c r="FR56" s="52"/>
      <c r="FS56" s="52"/>
      <c r="FT56" s="52"/>
      <c r="FU56" s="52"/>
      <c r="FV56" s="52"/>
      <c r="FW56" s="52"/>
      <c r="FX56" s="52"/>
      <c r="FY56" s="52"/>
      <c r="FZ56" s="52"/>
      <c r="GA56" s="52"/>
      <c r="GB56" s="52"/>
      <c r="GC56" s="52"/>
      <c r="GD56" s="52"/>
      <c r="GE56" s="52"/>
      <c r="GF56" s="52"/>
      <c r="GG56" s="52"/>
      <c r="GH56" s="52"/>
      <c r="GI56" s="52"/>
      <c r="GJ56" s="52"/>
      <c r="GK56" s="52"/>
      <c r="GL56" s="52"/>
      <c r="GM56" s="52"/>
      <c r="GN56" s="52"/>
      <c r="GO56" s="52"/>
      <c r="GP56" s="52"/>
      <c r="GQ56" s="52"/>
      <c r="GR56" s="52"/>
      <c r="GS56" s="52"/>
      <c r="GT56" s="52"/>
      <c r="GU56" s="52"/>
      <c r="GV56" s="52"/>
      <c r="GW56" s="52"/>
      <c r="GX56" s="52"/>
      <c r="GY56" s="52"/>
      <c r="GZ56" s="52"/>
      <c r="HA56" s="52"/>
      <c r="HB56" s="52"/>
      <c r="HC56" s="52"/>
      <c r="HD56" s="52"/>
      <c r="HE56" s="52"/>
      <c r="HF56" s="52"/>
      <c r="HG56" s="52"/>
      <c r="HH56" s="52"/>
      <c r="HI56" s="52"/>
      <c r="HJ56" s="52"/>
      <c r="HK56" s="52"/>
      <c r="HL56" s="52"/>
      <c r="HM56" s="52"/>
      <c r="HN56" s="52"/>
      <c r="HO56" s="52"/>
      <c r="HP56" s="52"/>
      <c r="HQ56" s="52"/>
      <c r="HR56" s="52"/>
      <c r="HS56" s="52"/>
      <c r="HT56" s="52"/>
      <c r="HU56" s="52"/>
    </row>
    <row r="57" spans="1:229" s="53" customFormat="1" ht="24" customHeight="1">
      <c r="A57" s="52"/>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2"/>
      <c r="DV57" s="52"/>
      <c r="DW57" s="52"/>
      <c r="DX57" s="52"/>
      <c r="DY57" s="52"/>
      <c r="DZ57" s="52"/>
      <c r="EA57" s="52"/>
      <c r="EB57" s="52"/>
      <c r="EC57" s="52"/>
      <c r="ED57" s="52"/>
      <c r="EE57" s="52"/>
      <c r="EF57" s="52"/>
      <c r="EG57" s="52"/>
      <c r="EH57" s="52"/>
      <c r="EI57" s="52"/>
      <c r="EJ57" s="52"/>
      <c r="EK57" s="52"/>
      <c r="EL57" s="52"/>
      <c r="EM57" s="52"/>
      <c r="EN57" s="52"/>
      <c r="EO57" s="52"/>
      <c r="EP57" s="52"/>
      <c r="EQ57" s="52"/>
      <c r="ER57" s="52"/>
      <c r="ES57" s="52"/>
      <c r="ET57" s="52"/>
      <c r="EU57" s="52"/>
      <c r="EV57" s="52"/>
      <c r="EW57" s="52"/>
      <c r="EX57" s="52"/>
      <c r="EY57" s="52"/>
      <c r="EZ57" s="52"/>
      <c r="FA57" s="52"/>
      <c r="FB57" s="52"/>
      <c r="FC57" s="52"/>
      <c r="FD57" s="52"/>
      <c r="FE57" s="52"/>
      <c r="FF57" s="52"/>
      <c r="FG57" s="52"/>
      <c r="FH57" s="52"/>
      <c r="FI57" s="52"/>
      <c r="FJ57" s="52"/>
      <c r="FK57" s="52"/>
      <c r="FL57" s="52"/>
      <c r="FM57" s="52"/>
      <c r="FN57" s="52"/>
      <c r="FO57" s="52"/>
      <c r="FP57" s="52"/>
      <c r="FQ57" s="52"/>
      <c r="FR57" s="52"/>
      <c r="FS57" s="52"/>
      <c r="FT57" s="52"/>
      <c r="FU57" s="52"/>
      <c r="FV57" s="52"/>
      <c r="FW57" s="52"/>
      <c r="FX57" s="52"/>
      <c r="FY57" s="52"/>
      <c r="FZ57" s="52"/>
      <c r="GA57" s="52"/>
      <c r="GB57" s="52"/>
      <c r="GC57" s="52"/>
      <c r="GD57" s="52"/>
      <c r="GE57" s="52"/>
      <c r="GF57" s="52"/>
      <c r="GG57" s="52"/>
      <c r="GH57" s="52"/>
      <c r="GI57" s="52"/>
      <c r="GJ57" s="52"/>
      <c r="GK57" s="52"/>
      <c r="GL57" s="52"/>
      <c r="GM57" s="52"/>
      <c r="GN57" s="52"/>
      <c r="GO57" s="52"/>
      <c r="GP57" s="52"/>
      <c r="GQ57" s="52"/>
      <c r="GR57" s="52"/>
      <c r="GS57" s="52"/>
      <c r="GT57" s="52"/>
      <c r="GU57" s="52"/>
      <c r="GV57" s="52"/>
      <c r="GW57" s="52"/>
      <c r="GX57" s="52"/>
      <c r="GY57" s="52"/>
      <c r="GZ57" s="52"/>
      <c r="HA57" s="52"/>
      <c r="HB57" s="52"/>
      <c r="HC57" s="52"/>
      <c r="HD57" s="52"/>
      <c r="HE57" s="52"/>
      <c r="HF57" s="52"/>
      <c r="HG57" s="52"/>
      <c r="HH57" s="52"/>
      <c r="HI57" s="52"/>
      <c r="HJ57" s="52"/>
      <c r="HK57" s="52"/>
      <c r="HL57" s="52"/>
      <c r="HM57" s="52"/>
      <c r="HN57" s="52"/>
      <c r="HO57" s="52"/>
      <c r="HP57" s="52"/>
      <c r="HQ57" s="52"/>
      <c r="HR57" s="52"/>
      <c r="HS57" s="52"/>
      <c r="HT57" s="52"/>
      <c r="HU57" s="52"/>
    </row>
    <row r="58" spans="1:229" s="53" customFormat="1" ht="24" customHeight="1">
      <c r="A58" s="52"/>
      <c r="B58" s="52"/>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c r="DQ58" s="52"/>
      <c r="DR58" s="52"/>
      <c r="DS58" s="52"/>
      <c r="DT58" s="52"/>
      <c r="DU58" s="52"/>
      <c r="DV58" s="52"/>
      <c r="DW58" s="52"/>
      <c r="DX58" s="52"/>
      <c r="DY58" s="52"/>
      <c r="DZ58" s="52"/>
      <c r="EA58" s="52"/>
      <c r="EB58" s="52"/>
      <c r="EC58" s="52"/>
      <c r="ED58" s="52"/>
      <c r="EE58" s="52"/>
      <c r="EF58" s="52"/>
      <c r="EG58" s="52"/>
      <c r="EH58" s="52"/>
      <c r="EI58" s="52"/>
      <c r="EJ58" s="52"/>
      <c r="EK58" s="52"/>
      <c r="EL58" s="52"/>
      <c r="EM58" s="52"/>
      <c r="EN58" s="52"/>
      <c r="EO58" s="52"/>
      <c r="EP58" s="52"/>
      <c r="EQ58" s="52"/>
      <c r="ER58" s="52"/>
      <c r="ES58" s="52"/>
      <c r="ET58" s="52"/>
      <c r="EU58" s="52"/>
      <c r="EV58" s="52"/>
      <c r="EW58" s="52"/>
      <c r="EX58" s="52"/>
      <c r="EY58" s="52"/>
      <c r="EZ58" s="52"/>
      <c r="FA58" s="52"/>
      <c r="FB58" s="52"/>
      <c r="FC58" s="52"/>
      <c r="FD58" s="52"/>
      <c r="FE58" s="52"/>
      <c r="FF58" s="52"/>
      <c r="FG58" s="52"/>
      <c r="FH58" s="52"/>
      <c r="FI58" s="52"/>
      <c r="FJ58" s="52"/>
      <c r="FK58" s="52"/>
      <c r="FL58" s="52"/>
      <c r="FM58" s="52"/>
      <c r="FN58" s="52"/>
      <c r="FO58" s="52"/>
      <c r="FP58" s="52"/>
      <c r="FQ58" s="52"/>
      <c r="FR58" s="52"/>
      <c r="FS58" s="52"/>
      <c r="FT58" s="52"/>
      <c r="FU58" s="52"/>
      <c r="FV58" s="52"/>
      <c r="FW58" s="52"/>
      <c r="FX58" s="52"/>
      <c r="FY58" s="52"/>
      <c r="FZ58" s="52"/>
      <c r="GA58" s="52"/>
      <c r="GB58" s="52"/>
      <c r="GC58" s="52"/>
      <c r="GD58" s="52"/>
      <c r="GE58" s="52"/>
      <c r="GF58" s="52"/>
      <c r="GG58" s="52"/>
      <c r="GH58" s="52"/>
      <c r="GI58" s="52"/>
      <c r="GJ58" s="52"/>
      <c r="GK58" s="52"/>
      <c r="GL58" s="52"/>
      <c r="GM58" s="52"/>
      <c r="GN58" s="52"/>
      <c r="GO58" s="52"/>
      <c r="GP58" s="52"/>
      <c r="GQ58" s="52"/>
      <c r="GR58" s="52"/>
      <c r="GS58" s="52"/>
      <c r="GT58" s="52"/>
      <c r="GU58" s="52"/>
      <c r="GV58" s="52"/>
      <c r="GW58" s="52"/>
      <c r="GX58" s="52"/>
      <c r="GY58" s="52"/>
      <c r="GZ58" s="52"/>
      <c r="HA58" s="52"/>
      <c r="HB58" s="52"/>
      <c r="HC58" s="52"/>
      <c r="HD58" s="52"/>
      <c r="HE58" s="52"/>
      <c r="HF58" s="52"/>
      <c r="HG58" s="52"/>
      <c r="HH58" s="52"/>
      <c r="HI58" s="52"/>
      <c r="HJ58" s="52"/>
      <c r="HK58" s="52"/>
      <c r="HL58" s="52"/>
      <c r="HM58" s="52"/>
      <c r="HN58" s="52"/>
      <c r="HO58" s="52"/>
      <c r="HP58" s="52"/>
      <c r="HQ58" s="52"/>
      <c r="HR58" s="52"/>
      <c r="HS58" s="52"/>
      <c r="HT58" s="52"/>
      <c r="HU58" s="52"/>
    </row>
    <row r="59" spans="1:229" s="53" customFormat="1" ht="24" customHeight="1">
      <c r="A59" s="52"/>
      <c r="B59" s="52"/>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c r="DQ59" s="52"/>
      <c r="DR59" s="52"/>
      <c r="DS59" s="52"/>
      <c r="DT59" s="52"/>
      <c r="DU59" s="52"/>
      <c r="DV59" s="52"/>
      <c r="DW59" s="52"/>
      <c r="DX59" s="52"/>
      <c r="DY59" s="52"/>
      <c r="DZ59" s="52"/>
      <c r="EA59" s="52"/>
      <c r="EB59" s="52"/>
      <c r="EC59" s="52"/>
      <c r="ED59" s="52"/>
      <c r="EE59" s="52"/>
      <c r="EF59" s="52"/>
      <c r="EG59" s="52"/>
      <c r="EH59" s="52"/>
      <c r="EI59" s="52"/>
      <c r="EJ59" s="52"/>
      <c r="EK59" s="52"/>
      <c r="EL59" s="52"/>
      <c r="EM59" s="52"/>
      <c r="EN59" s="52"/>
      <c r="EO59" s="52"/>
      <c r="EP59" s="52"/>
      <c r="EQ59" s="52"/>
      <c r="ER59" s="52"/>
      <c r="ES59" s="52"/>
      <c r="ET59" s="52"/>
      <c r="EU59" s="52"/>
      <c r="EV59" s="52"/>
      <c r="EW59" s="52"/>
      <c r="EX59" s="52"/>
      <c r="EY59" s="52"/>
      <c r="EZ59" s="52"/>
      <c r="FA59" s="52"/>
      <c r="FB59" s="52"/>
      <c r="FC59" s="52"/>
      <c r="FD59" s="52"/>
      <c r="FE59" s="52"/>
      <c r="FF59" s="52"/>
      <c r="FG59" s="52"/>
      <c r="FH59" s="52"/>
      <c r="FI59" s="52"/>
      <c r="FJ59" s="52"/>
      <c r="FK59" s="52"/>
      <c r="FL59" s="52"/>
      <c r="FM59" s="52"/>
      <c r="FN59" s="52"/>
      <c r="FO59" s="52"/>
      <c r="FP59" s="52"/>
      <c r="FQ59" s="52"/>
      <c r="FR59" s="52"/>
      <c r="FS59" s="52"/>
      <c r="FT59" s="52"/>
      <c r="FU59" s="52"/>
      <c r="FV59" s="52"/>
      <c r="FW59" s="52"/>
      <c r="FX59" s="52"/>
      <c r="FY59" s="52"/>
      <c r="FZ59" s="52"/>
      <c r="GA59" s="52"/>
      <c r="GB59" s="52"/>
      <c r="GC59" s="52"/>
      <c r="GD59" s="52"/>
      <c r="GE59" s="52"/>
      <c r="GF59" s="52"/>
      <c r="GG59" s="52"/>
      <c r="GH59" s="52"/>
      <c r="GI59" s="52"/>
      <c r="GJ59" s="52"/>
      <c r="GK59" s="52"/>
      <c r="GL59" s="52"/>
      <c r="GM59" s="52"/>
      <c r="GN59" s="52"/>
      <c r="GO59" s="52"/>
      <c r="GP59" s="52"/>
      <c r="GQ59" s="52"/>
      <c r="GR59" s="52"/>
      <c r="GS59" s="52"/>
      <c r="GT59" s="52"/>
      <c r="GU59" s="52"/>
      <c r="GV59" s="52"/>
      <c r="GW59" s="52"/>
      <c r="GX59" s="52"/>
      <c r="GY59" s="52"/>
      <c r="GZ59" s="52"/>
      <c r="HA59" s="52"/>
      <c r="HB59" s="52"/>
      <c r="HC59" s="52"/>
      <c r="HD59" s="52"/>
      <c r="HE59" s="52"/>
      <c r="HF59" s="52"/>
      <c r="HG59" s="52"/>
      <c r="HH59" s="52"/>
      <c r="HI59" s="52"/>
      <c r="HJ59" s="52"/>
      <c r="HK59" s="52"/>
      <c r="HL59" s="52"/>
      <c r="HM59" s="52"/>
      <c r="HN59" s="52"/>
      <c r="HO59" s="52"/>
      <c r="HP59" s="52"/>
      <c r="HQ59" s="52"/>
      <c r="HR59" s="52"/>
      <c r="HS59" s="52"/>
      <c r="HT59" s="52"/>
      <c r="HU59" s="52"/>
    </row>
    <row r="60" spans="1:229" s="53" customFormat="1" ht="24" customHeight="1">
      <c r="A60" s="52"/>
      <c r="B60" s="52"/>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c r="DQ60" s="52"/>
      <c r="DR60" s="52"/>
      <c r="DS60" s="52"/>
      <c r="DT60" s="52"/>
      <c r="DU60" s="52"/>
      <c r="DV60" s="52"/>
      <c r="DW60" s="52"/>
      <c r="DX60" s="52"/>
      <c r="DY60" s="52"/>
      <c r="DZ60" s="52"/>
      <c r="EA60" s="52"/>
      <c r="EB60" s="52"/>
      <c r="EC60" s="52"/>
      <c r="ED60" s="52"/>
      <c r="EE60" s="52"/>
      <c r="EF60" s="52"/>
      <c r="EG60" s="52"/>
      <c r="EH60" s="52"/>
      <c r="EI60" s="52"/>
      <c r="EJ60" s="52"/>
      <c r="EK60" s="52"/>
      <c r="EL60" s="52"/>
      <c r="EM60" s="52"/>
      <c r="EN60" s="52"/>
      <c r="EO60" s="52"/>
      <c r="EP60" s="52"/>
      <c r="EQ60" s="52"/>
      <c r="ER60" s="52"/>
      <c r="ES60" s="52"/>
      <c r="ET60" s="52"/>
      <c r="EU60" s="52"/>
      <c r="EV60" s="52"/>
      <c r="EW60" s="52"/>
      <c r="EX60" s="52"/>
      <c r="EY60" s="52"/>
      <c r="EZ60" s="52"/>
      <c r="FA60" s="52"/>
      <c r="FB60" s="52"/>
      <c r="FC60" s="52"/>
      <c r="FD60" s="52"/>
      <c r="FE60" s="52"/>
      <c r="FF60" s="52"/>
      <c r="FG60" s="52"/>
      <c r="FH60" s="52"/>
      <c r="FI60" s="52"/>
      <c r="FJ60" s="52"/>
      <c r="FK60" s="52"/>
      <c r="FL60" s="52"/>
      <c r="FM60" s="52"/>
      <c r="FN60" s="52"/>
      <c r="FO60" s="52"/>
      <c r="FP60" s="52"/>
      <c r="FQ60" s="52"/>
      <c r="FR60" s="52"/>
      <c r="FS60" s="52"/>
      <c r="FT60" s="52"/>
      <c r="FU60" s="52"/>
      <c r="FV60" s="52"/>
      <c r="FW60" s="52"/>
      <c r="FX60" s="52"/>
      <c r="FY60" s="52"/>
      <c r="FZ60" s="52"/>
      <c r="GA60" s="52"/>
      <c r="GB60" s="52"/>
      <c r="GC60" s="52"/>
      <c r="GD60" s="52"/>
      <c r="GE60" s="52"/>
      <c r="GF60" s="52"/>
      <c r="GG60" s="52"/>
      <c r="GH60" s="52"/>
      <c r="GI60" s="52"/>
      <c r="GJ60" s="52"/>
      <c r="GK60" s="52"/>
      <c r="GL60" s="52"/>
      <c r="GM60" s="52"/>
      <c r="GN60" s="52"/>
      <c r="GO60" s="52"/>
      <c r="GP60" s="52"/>
      <c r="GQ60" s="52"/>
      <c r="GR60" s="52"/>
      <c r="GS60" s="52"/>
      <c r="GT60" s="52"/>
      <c r="GU60" s="52"/>
      <c r="GV60" s="52"/>
      <c r="GW60" s="52"/>
      <c r="GX60" s="52"/>
      <c r="GY60" s="52"/>
      <c r="GZ60" s="52"/>
      <c r="HA60" s="52"/>
      <c r="HB60" s="52"/>
      <c r="HC60" s="52"/>
      <c r="HD60" s="52"/>
      <c r="HE60" s="52"/>
      <c r="HF60" s="52"/>
      <c r="HG60" s="52"/>
      <c r="HH60" s="52"/>
      <c r="HI60" s="52"/>
      <c r="HJ60" s="52"/>
      <c r="HK60" s="52"/>
      <c r="HL60" s="52"/>
      <c r="HM60" s="52"/>
      <c r="HN60" s="52"/>
      <c r="HO60" s="52"/>
      <c r="HP60" s="52"/>
      <c r="HQ60" s="52"/>
      <c r="HR60" s="52"/>
      <c r="HS60" s="52"/>
      <c r="HT60" s="52"/>
      <c r="HU60" s="52"/>
    </row>
    <row r="61" spans="1:229" s="53" customFormat="1" ht="24" customHeight="1">
      <c r="A61" s="52"/>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c r="DQ61" s="52"/>
      <c r="DR61" s="52"/>
      <c r="DS61" s="52"/>
      <c r="DT61" s="52"/>
      <c r="DU61" s="52"/>
      <c r="DV61" s="52"/>
      <c r="DW61" s="52"/>
      <c r="DX61" s="52"/>
      <c r="DY61" s="52"/>
      <c r="DZ61" s="52"/>
      <c r="EA61" s="52"/>
      <c r="EB61" s="52"/>
      <c r="EC61" s="52"/>
      <c r="ED61" s="52"/>
      <c r="EE61" s="52"/>
      <c r="EF61" s="52"/>
      <c r="EG61" s="52"/>
      <c r="EH61" s="52"/>
      <c r="EI61" s="52"/>
      <c r="EJ61" s="52"/>
      <c r="EK61" s="52"/>
      <c r="EL61" s="52"/>
      <c r="EM61" s="52"/>
      <c r="EN61" s="52"/>
      <c r="EO61" s="52"/>
      <c r="EP61" s="52"/>
      <c r="EQ61" s="52"/>
      <c r="ER61" s="52"/>
      <c r="ES61" s="52"/>
      <c r="ET61" s="52"/>
      <c r="EU61" s="52"/>
      <c r="EV61" s="52"/>
      <c r="EW61" s="52"/>
      <c r="EX61" s="52"/>
      <c r="EY61" s="52"/>
      <c r="EZ61" s="52"/>
      <c r="FA61" s="52"/>
      <c r="FB61" s="52"/>
      <c r="FC61" s="52"/>
      <c r="FD61" s="52"/>
      <c r="FE61" s="52"/>
      <c r="FF61" s="52"/>
      <c r="FG61" s="52"/>
      <c r="FH61" s="52"/>
      <c r="FI61" s="52"/>
      <c r="FJ61" s="52"/>
      <c r="FK61" s="52"/>
      <c r="FL61" s="52"/>
      <c r="FM61" s="52"/>
      <c r="FN61" s="52"/>
      <c r="FO61" s="52"/>
      <c r="FP61" s="52"/>
      <c r="FQ61" s="52"/>
      <c r="FR61" s="52"/>
      <c r="FS61" s="52"/>
      <c r="FT61" s="52"/>
      <c r="FU61" s="52"/>
      <c r="FV61" s="52"/>
      <c r="FW61" s="52"/>
      <c r="FX61" s="52"/>
      <c r="FY61" s="52"/>
      <c r="FZ61" s="52"/>
      <c r="GA61" s="52"/>
      <c r="GB61" s="52"/>
      <c r="GC61" s="52"/>
      <c r="GD61" s="52"/>
      <c r="GE61" s="52"/>
      <c r="GF61" s="52"/>
      <c r="GG61" s="52"/>
      <c r="GH61" s="52"/>
      <c r="GI61" s="52"/>
      <c r="GJ61" s="52"/>
      <c r="GK61" s="52"/>
      <c r="GL61" s="52"/>
      <c r="GM61" s="52"/>
      <c r="GN61" s="52"/>
      <c r="GO61" s="52"/>
      <c r="GP61" s="52"/>
      <c r="GQ61" s="52"/>
      <c r="GR61" s="52"/>
      <c r="GS61" s="52"/>
      <c r="GT61" s="52"/>
      <c r="GU61" s="52"/>
      <c r="GV61" s="52"/>
      <c r="GW61" s="52"/>
      <c r="GX61" s="52"/>
      <c r="GY61" s="52"/>
      <c r="GZ61" s="52"/>
      <c r="HA61" s="52"/>
      <c r="HB61" s="52"/>
      <c r="HC61" s="52"/>
      <c r="HD61" s="52"/>
      <c r="HE61" s="52"/>
      <c r="HF61" s="52"/>
      <c r="HG61" s="52"/>
      <c r="HH61" s="52"/>
      <c r="HI61" s="52"/>
      <c r="HJ61" s="52"/>
      <c r="HK61" s="52"/>
      <c r="HL61" s="52"/>
      <c r="HM61" s="52"/>
      <c r="HN61" s="52"/>
      <c r="HO61" s="52"/>
      <c r="HP61" s="52"/>
      <c r="HQ61" s="52"/>
      <c r="HR61" s="52"/>
      <c r="HS61" s="52"/>
      <c r="HT61" s="52"/>
      <c r="HU61" s="52"/>
    </row>
    <row r="62" spans="1:229" s="53" customFormat="1" ht="24" customHeight="1">
      <c r="A62" s="52"/>
      <c r="B62" s="52"/>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c r="DQ62" s="52"/>
      <c r="DR62" s="52"/>
      <c r="DS62" s="52"/>
      <c r="DT62" s="52"/>
      <c r="DU62" s="52"/>
      <c r="DV62" s="52"/>
      <c r="DW62" s="52"/>
      <c r="DX62" s="52"/>
      <c r="DY62" s="52"/>
      <c r="DZ62" s="52"/>
      <c r="EA62" s="52"/>
      <c r="EB62" s="52"/>
      <c r="EC62" s="52"/>
      <c r="ED62" s="52"/>
      <c r="EE62" s="52"/>
      <c r="EF62" s="52"/>
      <c r="EG62" s="52"/>
      <c r="EH62" s="52"/>
      <c r="EI62" s="52"/>
      <c r="EJ62" s="52"/>
      <c r="EK62" s="52"/>
      <c r="EL62" s="52"/>
      <c r="EM62" s="52"/>
      <c r="EN62" s="52"/>
      <c r="EO62" s="52"/>
      <c r="EP62" s="52"/>
      <c r="EQ62" s="52"/>
      <c r="ER62" s="52"/>
      <c r="ES62" s="52"/>
      <c r="ET62" s="52"/>
      <c r="EU62" s="52"/>
      <c r="EV62" s="52"/>
      <c r="EW62" s="52"/>
      <c r="EX62" s="52"/>
      <c r="EY62" s="52"/>
      <c r="EZ62" s="52"/>
      <c r="FA62" s="52"/>
      <c r="FB62" s="52"/>
      <c r="FC62" s="52"/>
      <c r="FD62" s="52"/>
      <c r="FE62" s="52"/>
      <c r="FF62" s="52"/>
      <c r="FG62" s="52"/>
      <c r="FH62" s="52"/>
      <c r="FI62" s="52"/>
      <c r="FJ62" s="52"/>
      <c r="FK62" s="52"/>
      <c r="FL62" s="52"/>
      <c r="FM62" s="52"/>
      <c r="FN62" s="52"/>
      <c r="FO62" s="52"/>
      <c r="FP62" s="52"/>
      <c r="FQ62" s="52"/>
      <c r="FR62" s="52"/>
      <c r="FS62" s="52"/>
      <c r="FT62" s="52"/>
      <c r="FU62" s="52"/>
      <c r="FV62" s="52"/>
      <c r="FW62" s="52"/>
      <c r="FX62" s="52"/>
      <c r="FY62" s="52"/>
      <c r="FZ62" s="52"/>
      <c r="GA62" s="52"/>
      <c r="GB62" s="52"/>
      <c r="GC62" s="52"/>
      <c r="GD62" s="52"/>
      <c r="GE62" s="52"/>
      <c r="GF62" s="52"/>
      <c r="GG62" s="52"/>
      <c r="GH62" s="52"/>
      <c r="GI62" s="52"/>
      <c r="GJ62" s="52"/>
      <c r="GK62" s="52"/>
      <c r="GL62" s="52"/>
      <c r="GM62" s="52"/>
      <c r="GN62" s="52"/>
      <c r="GO62" s="52"/>
      <c r="GP62" s="52"/>
      <c r="GQ62" s="52"/>
      <c r="GR62" s="52"/>
      <c r="GS62" s="52"/>
      <c r="GT62" s="52"/>
      <c r="GU62" s="52"/>
      <c r="GV62" s="52"/>
      <c r="GW62" s="52"/>
      <c r="GX62" s="52"/>
      <c r="GY62" s="52"/>
      <c r="GZ62" s="52"/>
      <c r="HA62" s="52"/>
      <c r="HB62" s="52"/>
      <c r="HC62" s="52"/>
      <c r="HD62" s="52"/>
      <c r="HE62" s="52"/>
      <c r="HF62" s="52"/>
      <c r="HG62" s="52"/>
      <c r="HH62" s="52"/>
      <c r="HI62" s="52"/>
      <c r="HJ62" s="52"/>
      <c r="HK62" s="52"/>
      <c r="HL62" s="52"/>
      <c r="HM62" s="52"/>
      <c r="HN62" s="52"/>
      <c r="HO62" s="52"/>
      <c r="HP62" s="52"/>
      <c r="HQ62" s="52"/>
      <c r="HR62" s="52"/>
      <c r="HS62" s="52"/>
      <c r="HT62" s="52"/>
      <c r="HU62" s="52"/>
    </row>
    <row r="63" spans="1:229" s="53" customFormat="1" ht="24" customHeight="1">
      <c r="A63" s="52"/>
      <c r="B63" s="52"/>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c r="DQ63" s="52"/>
      <c r="DR63" s="52"/>
      <c r="DS63" s="52"/>
      <c r="DT63" s="52"/>
      <c r="DU63" s="52"/>
      <c r="DV63" s="52"/>
      <c r="DW63" s="52"/>
      <c r="DX63" s="52"/>
      <c r="DY63" s="52"/>
      <c r="DZ63" s="52"/>
      <c r="EA63" s="52"/>
      <c r="EB63" s="52"/>
      <c r="EC63" s="52"/>
      <c r="ED63" s="52"/>
      <c r="EE63" s="52"/>
      <c r="EF63" s="52"/>
      <c r="EG63" s="52"/>
      <c r="EH63" s="52"/>
      <c r="EI63" s="52"/>
      <c r="EJ63" s="52"/>
      <c r="EK63" s="52"/>
      <c r="EL63" s="52"/>
      <c r="EM63" s="52"/>
      <c r="EN63" s="52"/>
      <c r="EO63" s="52"/>
      <c r="EP63" s="52"/>
      <c r="EQ63" s="52"/>
      <c r="ER63" s="52"/>
      <c r="ES63" s="52"/>
      <c r="ET63" s="52"/>
      <c r="EU63" s="52"/>
      <c r="EV63" s="52"/>
      <c r="EW63" s="52"/>
      <c r="EX63" s="52"/>
      <c r="EY63" s="52"/>
      <c r="EZ63" s="52"/>
      <c r="FA63" s="52"/>
      <c r="FB63" s="52"/>
      <c r="FC63" s="52"/>
      <c r="FD63" s="52"/>
      <c r="FE63" s="52"/>
      <c r="FF63" s="52"/>
      <c r="FG63" s="52"/>
      <c r="FH63" s="52"/>
      <c r="FI63" s="52"/>
      <c r="FJ63" s="52"/>
      <c r="FK63" s="52"/>
      <c r="FL63" s="52"/>
      <c r="FM63" s="52"/>
      <c r="FN63" s="52"/>
      <c r="FO63" s="52"/>
      <c r="FP63" s="52"/>
      <c r="FQ63" s="52"/>
      <c r="FR63" s="52"/>
      <c r="FS63" s="52"/>
      <c r="FT63" s="52"/>
      <c r="FU63" s="52"/>
      <c r="FV63" s="52"/>
      <c r="FW63" s="52"/>
      <c r="FX63" s="52"/>
      <c r="FY63" s="52"/>
      <c r="FZ63" s="52"/>
      <c r="GA63" s="52"/>
      <c r="GB63" s="52"/>
      <c r="GC63" s="52"/>
      <c r="GD63" s="52"/>
      <c r="GE63" s="52"/>
      <c r="GF63" s="52"/>
      <c r="GG63" s="52"/>
      <c r="GH63" s="52"/>
      <c r="GI63" s="52"/>
      <c r="GJ63" s="52"/>
      <c r="GK63" s="52"/>
      <c r="GL63" s="52"/>
      <c r="GM63" s="52"/>
      <c r="GN63" s="52"/>
      <c r="GO63" s="52"/>
      <c r="GP63" s="52"/>
      <c r="GQ63" s="52"/>
      <c r="GR63" s="52"/>
      <c r="GS63" s="52"/>
      <c r="GT63" s="52"/>
      <c r="GU63" s="52"/>
      <c r="GV63" s="52"/>
      <c r="GW63" s="52"/>
      <c r="GX63" s="52"/>
      <c r="GY63" s="52"/>
      <c r="GZ63" s="52"/>
      <c r="HA63" s="52"/>
      <c r="HB63" s="52"/>
      <c r="HC63" s="52"/>
      <c r="HD63" s="52"/>
      <c r="HE63" s="52"/>
      <c r="HF63" s="52"/>
      <c r="HG63" s="52"/>
      <c r="HH63" s="52"/>
      <c r="HI63" s="52"/>
      <c r="HJ63" s="52"/>
      <c r="HK63" s="52"/>
      <c r="HL63" s="52"/>
      <c r="HM63" s="52"/>
      <c r="HN63" s="52"/>
      <c r="HO63" s="52"/>
      <c r="HP63" s="52"/>
      <c r="HQ63" s="52"/>
      <c r="HR63" s="52"/>
      <c r="HS63" s="52"/>
      <c r="HT63" s="52"/>
      <c r="HU63" s="52"/>
    </row>
    <row r="64" spans="1:229" s="53" customFormat="1" ht="24" customHeight="1">
      <c r="A64" s="52"/>
      <c r="B64" s="52"/>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c r="DQ64" s="52"/>
      <c r="DR64" s="52"/>
      <c r="DS64" s="52"/>
      <c r="DT64" s="52"/>
      <c r="DU64" s="52"/>
      <c r="DV64" s="52"/>
      <c r="DW64" s="52"/>
      <c r="DX64" s="52"/>
      <c r="DY64" s="52"/>
      <c r="DZ64" s="52"/>
      <c r="EA64" s="52"/>
      <c r="EB64" s="52"/>
      <c r="EC64" s="52"/>
      <c r="ED64" s="52"/>
      <c r="EE64" s="52"/>
      <c r="EF64" s="52"/>
      <c r="EG64" s="52"/>
      <c r="EH64" s="52"/>
      <c r="EI64" s="52"/>
      <c r="EJ64" s="52"/>
      <c r="EK64" s="52"/>
      <c r="EL64" s="52"/>
      <c r="EM64" s="52"/>
      <c r="EN64" s="52"/>
      <c r="EO64" s="52"/>
      <c r="EP64" s="52"/>
      <c r="EQ64" s="52"/>
      <c r="ER64" s="52"/>
      <c r="ES64" s="52"/>
      <c r="ET64" s="52"/>
      <c r="EU64" s="52"/>
      <c r="EV64" s="52"/>
      <c r="EW64" s="52"/>
      <c r="EX64" s="52"/>
      <c r="EY64" s="52"/>
      <c r="EZ64" s="52"/>
      <c r="FA64" s="52"/>
      <c r="FB64" s="52"/>
      <c r="FC64" s="52"/>
      <c r="FD64" s="52"/>
      <c r="FE64" s="52"/>
      <c r="FF64" s="52"/>
      <c r="FG64" s="52"/>
      <c r="FH64" s="52"/>
      <c r="FI64" s="52"/>
      <c r="FJ64" s="52"/>
      <c r="FK64" s="52"/>
      <c r="FL64" s="52"/>
      <c r="FM64" s="52"/>
      <c r="FN64" s="52"/>
      <c r="FO64" s="52"/>
      <c r="FP64" s="52"/>
      <c r="FQ64" s="52"/>
      <c r="FR64" s="52"/>
      <c r="FS64" s="52"/>
      <c r="FT64" s="52"/>
      <c r="FU64" s="52"/>
      <c r="FV64" s="52"/>
      <c r="FW64" s="52"/>
      <c r="FX64" s="52"/>
      <c r="FY64" s="52"/>
      <c r="FZ64" s="52"/>
      <c r="GA64" s="52"/>
      <c r="GB64" s="52"/>
      <c r="GC64" s="52"/>
      <c r="GD64" s="52"/>
      <c r="GE64" s="52"/>
      <c r="GF64" s="52"/>
      <c r="GG64" s="52"/>
      <c r="GH64" s="52"/>
      <c r="GI64" s="52"/>
      <c r="GJ64" s="52"/>
      <c r="GK64" s="52"/>
      <c r="GL64" s="52"/>
      <c r="GM64" s="52"/>
      <c r="GN64" s="52"/>
      <c r="GO64" s="52"/>
      <c r="GP64" s="52"/>
      <c r="GQ64" s="52"/>
      <c r="GR64" s="52"/>
      <c r="GS64" s="52"/>
      <c r="GT64" s="52"/>
      <c r="GU64" s="52"/>
      <c r="GV64" s="52"/>
      <c r="GW64" s="52"/>
      <c r="GX64" s="52"/>
      <c r="GY64" s="52"/>
      <c r="GZ64" s="52"/>
      <c r="HA64" s="52"/>
      <c r="HB64" s="52"/>
      <c r="HC64" s="52"/>
      <c r="HD64" s="52"/>
      <c r="HE64" s="52"/>
      <c r="HF64" s="52"/>
      <c r="HG64" s="52"/>
      <c r="HH64" s="52"/>
      <c r="HI64" s="52"/>
      <c r="HJ64" s="52"/>
      <c r="HK64" s="52"/>
      <c r="HL64" s="52"/>
      <c r="HM64" s="52"/>
      <c r="HN64" s="52"/>
      <c r="HO64" s="52"/>
      <c r="HP64" s="52"/>
      <c r="HQ64" s="52"/>
      <c r="HR64" s="52"/>
      <c r="HS64" s="52"/>
      <c r="HT64" s="52"/>
      <c r="HU64" s="52"/>
    </row>
    <row r="65" spans="1:229" s="53" customFormat="1" ht="24" customHeight="1">
      <c r="A65" s="52"/>
      <c r="B65" s="52"/>
      <c r="C65" s="52"/>
      <c r="D65" s="52"/>
      <c r="E65" s="52"/>
      <c r="F65" s="52"/>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c r="DQ65" s="52"/>
      <c r="DR65" s="52"/>
      <c r="DS65" s="52"/>
      <c r="DT65" s="52"/>
      <c r="DU65" s="52"/>
      <c r="DV65" s="52"/>
      <c r="DW65" s="52"/>
      <c r="DX65" s="52"/>
      <c r="DY65" s="52"/>
      <c r="DZ65" s="52"/>
      <c r="EA65" s="52"/>
      <c r="EB65" s="52"/>
      <c r="EC65" s="52"/>
      <c r="ED65" s="52"/>
      <c r="EE65" s="52"/>
      <c r="EF65" s="52"/>
      <c r="EG65" s="52"/>
      <c r="EH65" s="52"/>
      <c r="EI65" s="52"/>
      <c r="EJ65" s="52"/>
      <c r="EK65" s="52"/>
      <c r="EL65" s="52"/>
      <c r="EM65" s="52"/>
      <c r="EN65" s="52"/>
      <c r="EO65" s="52"/>
      <c r="EP65" s="52"/>
      <c r="EQ65" s="52"/>
      <c r="ER65" s="52"/>
      <c r="ES65" s="52"/>
      <c r="ET65" s="52"/>
      <c r="EU65" s="52"/>
      <c r="EV65" s="52"/>
      <c r="EW65" s="52"/>
      <c r="EX65" s="52"/>
      <c r="EY65" s="52"/>
      <c r="EZ65" s="52"/>
      <c r="FA65" s="52"/>
      <c r="FB65" s="52"/>
      <c r="FC65" s="52"/>
      <c r="FD65" s="52"/>
      <c r="FE65" s="52"/>
      <c r="FF65" s="52"/>
      <c r="FG65" s="52"/>
      <c r="FH65" s="52"/>
      <c r="FI65" s="52"/>
      <c r="FJ65" s="52"/>
      <c r="FK65" s="52"/>
      <c r="FL65" s="52"/>
      <c r="FM65" s="52"/>
      <c r="FN65" s="52"/>
      <c r="FO65" s="52"/>
      <c r="FP65" s="52"/>
      <c r="FQ65" s="52"/>
      <c r="FR65" s="52"/>
      <c r="FS65" s="52"/>
      <c r="FT65" s="52"/>
      <c r="FU65" s="52"/>
      <c r="FV65" s="52"/>
      <c r="FW65" s="52"/>
      <c r="FX65" s="52"/>
      <c r="FY65" s="52"/>
      <c r="FZ65" s="52"/>
      <c r="GA65" s="52"/>
      <c r="GB65" s="52"/>
      <c r="GC65" s="52"/>
      <c r="GD65" s="52"/>
      <c r="GE65" s="52"/>
      <c r="GF65" s="52"/>
      <c r="GG65" s="52"/>
      <c r="GH65" s="52"/>
      <c r="GI65" s="52"/>
      <c r="GJ65" s="52"/>
      <c r="GK65" s="52"/>
      <c r="GL65" s="52"/>
      <c r="GM65" s="52"/>
      <c r="GN65" s="52"/>
      <c r="GO65" s="52"/>
      <c r="GP65" s="52"/>
      <c r="GQ65" s="52"/>
      <c r="GR65" s="52"/>
      <c r="GS65" s="52"/>
      <c r="GT65" s="52"/>
      <c r="GU65" s="52"/>
      <c r="GV65" s="52"/>
      <c r="GW65" s="52"/>
      <c r="GX65" s="52"/>
      <c r="GY65" s="52"/>
      <c r="GZ65" s="52"/>
      <c r="HA65" s="52"/>
      <c r="HB65" s="52"/>
      <c r="HC65" s="52"/>
      <c r="HD65" s="52"/>
      <c r="HE65" s="52"/>
      <c r="HF65" s="52"/>
      <c r="HG65" s="52"/>
      <c r="HH65" s="52"/>
      <c r="HI65" s="52"/>
      <c r="HJ65" s="52"/>
      <c r="HK65" s="52"/>
      <c r="HL65" s="52"/>
      <c r="HM65" s="52"/>
      <c r="HN65" s="52"/>
      <c r="HO65" s="52"/>
      <c r="HP65" s="52"/>
      <c r="HQ65" s="52"/>
      <c r="HR65" s="52"/>
      <c r="HS65" s="52"/>
      <c r="HT65" s="52"/>
      <c r="HU65" s="52"/>
    </row>
    <row r="66" spans="1:229" s="53" customFormat="1" ht="24" customHeight="1">
      <c r="A66" s="52"/>
      <c r="B66" s="52"/>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c r="DQ66" s="52"/>
      <c r="DR66" s="52"/>
      <c r="DS66" s="52"/>
      <c r="DT66" s="52"/>
      <c r="DU66" s="52"/>
      <c r="DV66" s="52"/>
      <c r="DW66" s="52"/>
      <c r="DX66" s="52"/>
      <c r="DY66" s="52"/>
      <c r="DZ66" s="52"/>
      <c r="EA66" s="52"/>
      <c r="EB66" s="52"/>
      <c r="EC66" s="52"/>
      <c r="ED66" s="52"/>
      <c r="EE66" s="52"/>
      <c r="EF66" s="52"/>
      <c r="EG66" s="52"/>
      <c r="EH66" s="52"/>
      <c r="EI66" s="52"/>
      <c r="EJ66" s="52"/>
      <c r="EK66" s="52"/>
      <c r="EL66" s="52"/>
      <c r="EM66" s="52"/>
      <c r="EN66" s="52"/>
      <c r="EO66" s="52"/>
      <c r="EP66" s="52"/>
      <c r="EQ66" s="52"/>
      <c r="ER66" s="52"/>
      <c r="ES66" s="52"/>
      <c r="ET66" s="52"/>
      <c r="EU66" s="52"/>
      <c r="EV66" s="52"/>
      <c r="EW66" s="52"/>
      <c r="EX66" s="52"/>
      <c r="EY66" s="52"/>
      <c r="EZ66" s="52"/>
      <c r="FA66" s="52"/>
      <c r="FB66" s="52"/>
      <c r="FC66" s="52"/>
      <c r="FD66" s="52"/>
      <c r="FE66" s="52"/>
      <c r="FF66" s="52"/>
      <c r="FG66" s="52"/>
      <c r="FH66" s="52"/>
      <c r="FI66" s="52"/>
      <c r="FJ66" s="52"/>
      <c r="FK66" s="52"/>
      <c r="FL66" s="52"/>
      <c r="FM66" s="52"/>
      <c r="FN66" s="52"/>
      <c r="FO66" s="52"/>
      <c r="FP66" s="52"/>
      <c r="FQ66" s="52"/>
      <c r="FR66" s="52"/>
      <c r="FS66" s="52"/>
      <c r="FT66" s="52"/>
      <c r="FU66" s="52"/>
      <c r="FV66" s="52"/>
      <c r="FW66" s="52"/>
      <c r="FX66" s="52"/>
      <c r="FY66" s="52"/>
      <c r="FZ66" s="52"/>
      <c r="GA66" s="52"/>
      <c r="GB66" s="52"/>
      <c r="GC66" s="52"/>
      <c r="GD66" s="52"/>
      <c r="GE66" s="52"/>
      <c r="GF66" s="52"/>
      <c r="GG66" s="52"/>
      <c r="GH66" s="52"/>
      <c r="GI66" s="52"/>
      <c r="GJ66" s="52"/>
      <c r="GK66" s="52"/>
      <c r="GL66" s="52"/>
      <c r="GM66" s="52"/>
      <c r="GN66" s="52"/>
      <c r="GO66" s="52"/>
      <c r="GP66" s="52"/>
      <c r="GQ66" s="52"/>
      <c r="GR66" s="52"/>
      <c r="GS66" s="52"/>
      <c r="GT66" s="52"/>
      <c r="GU66" s="52"/>
      <c r="GV66" s="52"/>
      <c r="GW66" s="52"/>
      <c r="GX66" s="52"/>
      <c r="GY66" s="52"/>
      <c r="GZ66" s="52"/>
      <c r="HA66" s="52"/>
      <c r="HB66" s="52"/>
      <c r="HC66" s="52"/>
      <c r="HD66" s="52"/>
      <c r="HE66" s="52"/>
      <c r="HF66" s="52"/>
      <c r="HG66" s="52"/>
      <c r="HH66" s="52"/>
      <c r="HI66" s="52"/>
      <c r="HJ66" s="52"/>
      <c r="HK66" s="52"/>
      <c r="HL66" s="52"/>
      <c r="HM66" s="52"/>
      <c r="HN66" s="52"/>
      <c r="HO66" s="52"/>
      <c r="HP66" s="52"/>
      <c r="HQ66" s="52"/>
      <c r="HR66" s="52"/>
      <c r="HS66" s="52"/>
      <c r="HT66" s="52"/>
      <c r="HU66" s="52"/>
    </row>
    <row r="67" spans="1:229" s="53" customFormat="1" ht="24" customHeight="1">
      <c r="A67" s="52"/>
      <c r="B67" s="52"/>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c r="DQ67" s="52"/>
      <c r="DR67" s="52"/>
      <c r="DS67" s="52"/>
      <c r="DT67" s="52"/>
      <c r="DU67" s="52"/>
      <c r="DV67" s="52"/>
      <c r="DW67" s="52"/>
      <c r="DX67" s="52"/>
      <c r="DY67" s="52"/>
      <c r="DZ67" s="52"/>
      <c r="EA67" s="52"/>
      <c r="EB67" s="52"/>
      <c r="EC67" s="52"/>
      <c r="ED67" s="52"/>
      <c r="EE67" s="52"/>
      <c r="EF67" s="52"/>
      <c r="EG67" s="52"/>
      <c r="EH67" s="52"/>
      <c r="EI67" s="52"/>
      <c r="EJ67" s="52"/>
      <c r="EK67" s="52"/>
      <c r="EL67" s="52"/>
      <c r="EM67" s="52"/>
      <c r="EN67" s="52"/>
      <c r="EO67" s="52"/>
      <c r="EP67" s="52"/>
      <c r="EQ67" s="52"/>
      <c r="ER67" s="52"/>
      <c r="ES67" s="52"/>
      <c r="ET67" s="52"/>
      <c r="EU67" s="52"/>
      <c r="EV67" s="52"/>
      <c r="EW67" s="52"/>
      <c r="EX67" s="52"/>
      <c r="EY67" s="52"/>
      <c r="EZ67" s="52"/>
      <c r="FA67" s="52"/>
      <c r="FB67" s="52"/>
      <c r="FC67" s="52"/>
      <c r="FD67" s="52"/>
      <c r="FE67" s="52"/>
      <c r="FF67" s="52"/>
      <c r="FG67" s="52"/>
      <c r="FH67" s="52"/>
      <c r="FI67" s="52"/>
      <c r="FJ67" s="52"/>
      <c r="FK67" s="52"/>
      <c r="FL67" s="52"/>
      <c r="FM67" s="52"/>
      <c r="FN67" s="52"/>
      <c r="FO67" s="52"/>
      <c r="FP67" s="52"/>
      <c r="FQ67" s="52"/>
      <c r="FR67" s="52"/>
      <c r="FS67" s="52"/>
      <c r="FT67" s="52"/>
      <c r="FU67" s="52"/>
      <c r="FV67" s="52"/>
      <c r="FW67" s="52"/>
      <c r="FX67" s="52"/>
      <c r="FY67" s="52"/>
      <c r="FZ67" s="52"/>
      <c r="GA67" s="52"/>
      <c r="GB67" s="52"/>
      <c r="GC67" s="52"/>
      <c r="GD67" s="52"/>
      <c r="GE67" s="52"/>
      <c r="GF67" s="52"/>
      <c r="GG67" s="52"/>
      <c r="GH67" s="52"/>
      <c r="GI67" s="52"/>
      <c r="GJ67" s="52"/>
      <c r="GK67" s="52"/>
      <c r="GL67" s="52"/>
      <c r="GM67" s="52"/>
      <c r="GN67" s="52"/>
      <c r="GO67" s="52"/>
      <c r="GP67" s="52"/>
      <c r="GQ67" s="52"/>
      <c r="GR67" s="52"/>
      <c r="GS67" s="52"/>
      <c r="GT67" s="52"/>
      <c r="GU67" s="52"/>
      <c r="GV67" s="52"/>
      <c r="GW67" s="52"/>
      <c r="GX67" s="52"/>
      <c r="GY67" s="52"/>
      <c r="GZ67" s="52"/>
      <c r="HA67" s="52"/>
      <c r="HB67" s="52"/>
      <c r="HC67" s="52"/>
      <c r="HD67" s="52"/>
      <c r="HE67" s="52"/>
      <c r="HF67" s="52"/>
      <c r="HG67" s="52"/>
      <c r="HH67" s="52"/>
      <c r="HI67" s="52"/>
      <c r="HJ67" s="52"/>
      <c r="HK67" s="52"/>
      <c r="HL67" s="52"/>
      <c r="HM67" s="52"/>
      <c r="HN67" s="52"/>
      <c r="HO67" s="52"/>
      <c r="HP67" s="52"/>
      <c r="HQ67" s="52"/>
      <c r="HR67" s="52"/>
      <c r="HS67" s="52"/>
      <c r="HT67" s="52"/>
      <c r="HU67" s="52"/>
    </row>
    <row r="68" spans="1:229" s="53" customFormat="1" ht="24" customHeight="1">
      <c r="A68" s="52"/>
      <c r="B68" s="52"/>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c r="DQ68" s="52"/>
      <c r="DR68" s="52"/>
      <c r="DS68" s="52"/>
      <c r="DT68" s="52"/>
      <c r="DU68" s="52"/>
      <c r="DV68" s="52"/>
      <c r="DW68" s="52"/>
      <c r="DX68" s="52"/>
      <c r="DY68" s="52"/>
      <c r="DZ68" s="52"/>
      <c r="EA68" s="52"/>
      <c r="EB68" s="52"/>
      <c r="EC68" s="52"/>
      <c r="ED68" s="52"/>
      <c r="EE68" s="52"/>
      <c r="EF68" s="52"/>
      <c r="EG68" s="52"/>
      <c r="EH68" s="52"/>
      <c r="EI68" s="52"/>
      <c r="EJ68" s="52"/>
      <c r="EK68" s="52"/>
      <c r="EL68" s="52"/>
      <c r="EM68" s="52"/>
      <c r="EN68" s="52"/>
      <c r="EO68" s="52"/>
      <c r="EP68" s="52"/>
      <c r="EQ68" s="52"/>
      <c r="ER68" s="52"/>
      <c r="ES68" s="52"/>
      <c r="ET68" s="52"/>
      <c r="EU68" s="52"/>
      <c r="EV68" s="52"/>
      <c r="EW68" s="52"/>
      <c r="EX68" s="52"/>
      <c r="EY68" s="52"/>
      <c r="EZ68" s="52"/>
      <c r="FA68" s="52"/>
      <c r="FB68" s="52"/>
      <c r="FC68" s="52"/>
      <c r="FD68" s="52"/>
      <c r="FE68" s="52"/>
      <c r="FF68" s="52"/>
      <c r="FG68" s="52"/>
      <c r="FH68" s="52"/>
      <c r="FI68" s="52"/>
      <c r="FJ68" s="52"/>
      <c r="FK68" s="52"/>
      <c r="FL68" s="52"/>
      <c r="FM68" s="52"/>
      <c r="FN68" s="52"/>
      <c r="FO68" s="52"/>
      <c r="FP68" s="52"/>
      <c r="FQ68" s="52"/>
      <c r="FR68" s="52"/>
      <c r="FS68" s="52"/>
      <c r="FT68" s="52"/>
      <c r="FU68" s="52"/>
      <c r="FV68" s="52"/>
      <c r="FW68" s="52"/>
      <c r="FX68" s="52"/>
      <c r="FY68" s="52"/>
      <c r="FZ68" s="52"/>
      <c r="GA68" s="52"/>
      <c r="GB68" s="52"/>
      <c r="GC68" s="52"/>
      <c r="GD68" s="52"/>
      <c r="GE68" s="52"/>
      <c r="GF68" s="52"/>
      <c r="GG68" s="52"/>
      <c r="GH68" s="52"/>
      <c r="GI68" s="52"/>
      <c r="GJ68" s="52"/>
      <c r="GK68" s="52"/>
      <c r="GL68" s="52"/>
      <c r="GM68" s="52"/>
      <c r="GN68" s="52"/>
      <c r="GO68" s="52"/>
      <c r="GP68" s="52"/>
      <c r="GQ68" s="52"/>
      <c r="GR68" s="52"/>
      <c r="GS68" s="52"/>
      <c r="GT68" s="52"/>
      <c r="GU68" s="52"/>
      <c r="GV68" s="52"/>
      <c r="GW68" s="52"/>
      <c r="GX68" s="52"/>
      <c r="GY68" s="52"/>
      <c r="GZ68" s="52"/>
      <c r="HA68" s="52"/>
      <c r="HB68" s="52"/>
      <c r="HC68" s="52"/>
      <c r="HD68" s="52"/>
      <c r="HE68" s="52"/>
      <c r="HF68" s="52"/>
      <c r="HG68" s="52"/>
      <c r="HH68" s="52"/>
      <c r="HI68" s="52"/>
      <c r="HJ68" s="52"/>
      <c r="HK68" s="52"/>
      <c r="HL68" s="52"/>
      <c r="HM68" s="52"/>
      <c r="HN68" s="52"/>
      <c r="HO68" s="52"/>
      <c r="HP68" s="52"/>
      <c r="HQ68" s="52"/>
      <c r="HR68" s="52"/>
      <c r="HS68" s="52"/>
      <c r="HT68" s="52"/>
      <c r="HU68" s="52"/>
    </row>
    <row r="69" spans="1:229" s="53" customFormat="1" ht="24" customHeight="1">
      <c r="A69" s="52"/>
      <c r="B69" s="52"/>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c r="DQ69" s="52"/>
      <c r="DR69" s="52"/>
      <c r="DS69" s="52"/>
      <c r="DT69" s="52"/>
      <c r="DU69" s="52"/>
      <c r="DV69" s="52"/>
      <c r="DW69" s="52"/>
      <c r="DX69" s="52"/>
      <c r="DY69" s="52"/>
      <c r="DZ69" s="52"/>
      <c r="EA69" s="52"/>
      <c r="EB69" s="52"/>
      <c r="EC69" s="52"/>
      <c r="ED69" s="52"/>
      <c r="EE69" s="52"/>
      <c r="EF69" s="52"/>
      <c r="EG69" s="52"/>
      <c r="EH69" s="52"/>
      <c r="EI69" s="52"/>
      <c r="EJ69" s="52"/>
      <c r="EK69" s="52"/>
      <c r="EL69" s="52"/>
      <c r="EM69" s="52"/>
      <c r="EN69" s="52"/>
      <c r="EO69" s="52"/>
      <c r="EP69" s="52"/>
      <c r="EQ69" s="52"/>
      <c r="ER69" s="52"/>
      <c r="ES69" s="52"/>
      <c r="ET69" s="52"/>
      <c r="EU69" s="52"/>
      <c r="EV69" s="52"/>
      <c r="EW69" s="52"/>
      <c r="EX69" s="52"/>
      <c r="EY69" s="52"/>
      <c r="EZ69" s="52"/>
      <c r="FA69" s="52"/>
      <c r="FB69" s="52"/>
      <c r="FC69" s="52"/>
      <c r="FD69" s="52"/>
      <c r="FE69" s="52"/>
      <c r="FF69" s="52"/>
      <c r="FG69" s="52"/>
      <c r="FH69" s="52"/>
      <c r="FI69" s="52"/>
      <c r="FJ69" s="52"/>
      <c r="FK69" s="52"/>
      <c r="FL69" s="52"/>
      <c r="FM69" s="52"/>
      <c r="FN69" s="52"/>
      <c r="FO69" s="52"/>
      <c r="FP69" s="52"/>
      <c r="FQ69" s="52"/>
      <c r="FR69" s="52"/>
      <c r="FS69" s="52"/>
      <c r="FT69" s="52"/>
      <c r="FU69" s="52"/>
      <c r="FV69" s="52"/>
      <c r="FW69" s="52"/>
      <c r="FX69" s="52"/>
      <c r="FY69" s="52"/>
      <c r="FZ69" s="52"/>
      <c r="GA69" s="52"/>
      <c r="GB69" s="52"/>
      <c r="GC69" s="52"/>
      <c r="GD69" s="52"/>
      <c r="GE69" s="52"/>
      <c r="GF69" s="52"/>
      <c r="GG69" s="52"/>
      <c r="GH69" s="52"/>
      <c r="GI69" s="52"/>
      <c r="GJ69" s="52"/>
      <c r="GK69" s="52"/>
      <c r="GL69" s="52"/>
      <c r="GM69" s="52"/>
      <c r="GN69" s="52"/>
      <c r="GO69" s="52"/>
      <c r="GP69" s="52"/>
      <c r="GQ69" s="52"/>
      <c r="GR69" s="52"/>
      <c r="GS69" s="52"/>
      <c r="GT69" s="52"/>
      <c r="GU69" s="52"/>
      <c r="GV69" s="52"/>
      <c r="GW69" s="52"/>
      <c r="GX69" s="52"/>
      <c r="GY69" s="52"/>
      <c r="GZ69" s="52"/>
      <c r="HA69" s="52"/>
      <c r="HB69" s="52"/>
      <c r="HC69" s="52"/>
      <c r="HD69" s="52"/>
      <c r="HE69" s="52"/>
      <c r="HF69" s="52"/>
      <c r="HG69" s="52"/>
      <c r="HH69" s="52"/>
      <c r="HI69" s="52"/>
      <c r="HJ69" s="52"/>
      <c r="HK69" s="52"/>
      <c r="HL69" s="52"/>
      <c r="HM69" s="52"/>
      <c r="HN69" s="52"/>
      <c r="HO69" s="52"/>
      <c r="HP69" s="52"/>
      <c r="HQ69" s="52"/>
      <c r="HR69" s="52"/>
      <c r="HS69" s="52"/>
      <c r="HT69" s="52"/>
      <c r="HU69" s="52"/>
    </row>
    <row r="70" spans="1:229" s="53" customFormat="1" ht="24" customHeight="1">
      <c r="A70" s="52"/>
      <c r="B70" s="52"/>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c r="AP70" s="52"/>
      <c r="AQ70" s="52"/>
      <c r="AR70" s="52"/>
      <c r="AS70" s="52"/>
      <c r="AT70" s="52"/>
      <c r="AU70" s="52"/>
      <c r="AV70" s="52"/>
      <c r="AW70" s="52"/>
      <c r="AX70" s="52"/>
      <c r="AY70" s="52"/>
      <c r="AZ70" s="52"/>
      <c r="BA70" s="52"/>
      <c r="BB70" s="52"/>
      <c r="BC70" s="52"/>
      <c r="BD70" s="52"/>
      <c r="BE70" s="52"/>
      <c r="BF70" s="52"/>
      <c r="BG70" s="52"/>
      <c r="BH70" s="52"/>
      <c r="BI70" s="52"/>
      <c r="BJ70" s="52"/>
      <c r="BK70" s="52"/>
      <c r="BL70" s="52"/>
      <c r="BM70" s="52"/>
      <c r="BN70" s="52"/>
      <c r="BO70" s="52"/>
      <c r="BP70" s="52"/>
      <c r="BQ70" s="52"/>
      <c r="BR70" s="52"/>
      <c r="BS70" s="52"/>
      <c r="BT70" s="52"/>
      <c r="BU70" s="52"/>
      <c r="BV70" s="52"/>
      <c r="BW70" s="52"/>
      <c r="BX70" s="52"/>
      <c r="BY70" s="52"/>
      <c r="BZ70" s="52"/>
      <c r="CA70" s="52"/>
      <c r="CB70" s="52"/>
      <c r="CC70" s="52"/>
      <c r="CD70" s="52"/>
      <c r="CE70" s="52"/>
      <c r="CF70" s="52"/>
      <c r="CG70" s="52"/>
      <c r="CH70" s="52"/>
      <c r="CI70" s="52"/>
      <c r="CJ70" s="52"/>
      <c r="CK70" s="52"/>
      <c r="CL70" s="52"/>
      <c r="CM70" s="52"/>
      <c r="CN70" s="52"/>
      <c r="CO70" s="52"/>
      <c r="CP70" s="52"/>
      <c r="CQ70" s="52"/>
      <c r="CR70" s="52"/>
      <c r="CS70" s="52"/>
      <c r="CT70" s="52"/>
      <c r="CU70" s="52"/>
      <c r="CV70" s="52"/>
      <c r="CW70" s="52"/>
      <c r="CX70" s="52"/>
      <c r="CY70" s="52"/>
      <c r="CZ70" s="52"/>
      <c r="DA70" s="52"/>
      <c r="DB70" s="52"/>
      <c r="DC70" s="52"/>
      <c r="DD70" s="52"/>
      <c r="DE70" s="52"/>
      <c r="DF70" s="52"/>
      <c r="DG70" s="52"/>
      <c r="DH70" s="52"/>
      <c r="DI70" s="52"/>
      <c r="DJ70" s="52"/>
      <c r="DK70" s="52"/>
      <c r="DL70" s="52"/>
      <c r="DM70" s="52"/>
      <c r="DN70" s="52"/>
      <c r="DO70" s="52"/>
      <c r="DP70" s="52"/>
      <c r="DQ70" s="52"/>
      <c r="DR70" s="52"/>
      <c r="DS70" s="52"/>
      <c r="DT70" s="52"/>
      <c r="DU70" s="52"/>
      <c r="DV70" s="52"/>
      <c r="DW70" s="52"/>
      <c r="DX70" s="52"/>
      <c r="DY70" s="52"/>
      <c r="DZ70" s="52"/>
      <c r="EA70" s="52"/>
      <c r="EB70" s="52"/>
      <c r="EC70" s="52"/>
      <c r="ED70" s="52"/>
      <c r="EE70" s="52"/>
      <c r="EF70" s="52"/>
      <c r="EG70" s="52"/>
      <c r="EH70" s="52"/>
      <c r="EI70" s="52"/>
      <c r="EJ70" s="52"/>
      <c r="EK70" s="52"/>
      <c r="EL70" s="52"/>
      <c r="EM70" s="52"/>
      <c r="EN70" s="52"/>
      <c r="EO70" s="52"/>
      <c r="EP70" s="52"/>
      <c r="EQ70" s="52"/>
      <c r="ER70" s="52"/>
      <c r="ES70" s="52"/>
      <c r="ET70" s="52"/>
      <c r="EU70" s="52"/>
      <c r="EV70" s="52"/>
      <c r="EW70" s="52"/>
      <c r="EX70" s="52"/>
      <c r="EY70" s="52"/>
      <c r="EZ70" s="52"/>
      <c r="FA70" s="52"/>
      <c r="FB70" s="52"/>
      <c r="FC70" s="52"/>
      <c r="FD70" s="52"/>
      <c r="FE70" s="52"/>
      <c r="FF70" s="52"/>
      <c r="FG70" s="52"/>
      <c r="FH70" s="52"/>
      <c r="FI70" s="52"/>
      <c r="FJ70" s="52"/>
      <c r="FK70" s="52"/>
      <c r="FL70" s="52"/>
      <c r="FM70" s="52"/>
      <c r="FN70" s="52"/>
      <c r="FO70" s="52"/>
      <c r="FP70" s="52"/>
      <c r="FQ70" s="52"/>
      <c r="FR70" s="52"/>
      <c r="FS70" s="52"/>
      <c r="FT70" s="52"/>
      <c r="FU70" s="52"/>
      <c r="FV70" s="52"/>
      <c r="FW70" s="52"/>
      <c r="FX70" s="52"/>
      <c r="FY70" s="52"/>
      <c r="FZ70" s="52"/>
      <c r="GA70" s="52"/>
      <c r="GB70" s="52"/>
      <c r="GC70" s="52"/>
      <c r="GD70" s="52"/>
      <c r="GE70" s="52"/>
      <c r="GF70" s="52"/>
      <c r="GG70" s="52"/>
      <c r="GH70" s="52"/>
      <c r="GI70" s="52"/>
      <c r="GJ70" s="52"/>
      <c r="GK70" s="52"/>
      <c r="GL70" s="52"/>
      <c r="GM70" s="52"/>
      <c r="GN70" s="52"/>
      <c r="GO70" s="52"/>
      <c r="GP70" s="52"/>
      <c r="GQ70" s="52"/>
      <c r="GR70" s="52"/>
      <c r="GS70" s="52"/>
      <c r="GT70" s="52"/>
      <c r="GU70" s="52"/>
      <c r="GV70" s="52"/>
      <c r="GW70" s="52"/>
      <c r="GX70" s="52"/>
      <c r="GY70" s="52"/>
      <c r="GZ70" s="52"/>
      <c r="HA70" s="52"/>
      <c r="HB70" s="52"/>
      <c r="HC70" s="52"/>
      <c r="HD70" s="52"/>
      <c r="HE70" s="52"/>
      <c r="HF70" s="52"/>
      <c r="HG70" s="52"/>
      <c r="HH70" s="52"/>
      <c r="HI70" s="52"/>
      <c r="HJ70" s="52"/>
      <c r="HK70" s="52"/>
      <c r="HL70" s="52"/>
      <c r="HM70" s="52"/>
      <c r="HN70" s="52"/>
      <c r="HO70" s="52"/>
      <c r="HP70" s="52"/>
      <c r="HQ70" s="52"/>
      <c r="HR70" s="52"/>
      <c r="HS70" s="52"/>
      <c r="HT70" s="52"/>
      <c r="HU70" s="52"/>
    </row>
    <row r="71" spans="1:229" s="53" customFormat="1" ht="24" customHeight="1">
      <c r="A71" s="52"/>
      <c r="B71" s="52"/>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c r="AP71" s="52"/>
      <c r="AQ71" s="52"/>
      <c r="AR71" s="52"/>
      <c r="AS71" s="52"/>
      <c r="AT71" s="52"/>
      <c r="AU71" s="52"/>
      <c r="AV71" s="52"/>
      <c r="AW71" s="52"/>
      <c r="AX71" s="52"/>
      <c r="AY71" s="52"/>
      <c r="AZ71" s="52"/>
      <c r="BA71" s="52"/>
      <c r="BB71" s="52"/>
      <c r="BC71" s="52"/>
      <c r="BD71" s="52"/>
      <c r="BE71" s="52"/>
      <c r="BF71" s="52"/>
      <c r="BG71" s="52"/>
      <c r="BH71" s="52"/>
      <c r="BI71" s="52"/>
      <c r="BJ71" s="52"/>
      <c r="BK71" s="52"/>
      <c r="BL71" s="52"/>
      <c r="BM71" s="52"/>
      <c r="BN71" s="52"/>
      <c r="BO71" s="52"/>
      <c r="BP71" s="52"/>
      <c r="BQ71" s="52"/>
      <c r="BR71" s="52"/>
      <c r="BS71" s="52"/>
      <c r="BT71" s="52"/>
      <c r="BU71" s="52"/>
      <c r="BV71" s="52"/>
      <c r="BW71" s="52"/>
      <c r="BX71" s="52"/>
      <c r="BY71" s="52"/>
      <c r="BZ71" s="52"/>
      <c r="CA71" s="52"/>
      <c r="CB71" s="52"/>
      <c r="CC71" s="52"/>
      <c r="CD71" s="52"/>
      <c r="CE71" s="52"/>
      <c r="CF71" s="52"/>
      <c r="CG71" s="52"/>
      <c r="CH71" s="52"/>
      <c r="CI71" s="52"/>
      <c r="CJ71" s="52"/>
      <c r="CK71" s="52"/>
      <c r="CL71" s="52"/>
      <c r="CM71" s="52"/>
      <c r="CN71" s="52"/>
      <c r="CO71" s="52"/>
      <c r="CP71" s="52"/>
      <c r="CQ71" s="52"/>
      <c r="CR71" s="52"/>
      <c r="CS71" s="52"/>
      <c r="CT71" s="52"/>
      <c r="CU71" s="52"/>
      <c r="CV71" s="52"/>
      <c r="CW71" s="52"/>
      <c r="CX71" s="52"/>
      <c r="CY71" s="52"/>
      <c r="CZ71" s="52"/>
      <c r="DA71" s="52"/>
      <c r="DB71" s="52"/>
      <c r="DC71" s="52"/>
      <c r="DD71" s="52"/>
      <c r="DE71" s="52"/>
      <c r="DF71" s="52"/>
      <c r="DG71" s="52"/>
      <c r="DH71" s="52"/>
      <c r="DI71" s="52"/>
      <c r="DJ71" s="52"/>
      <c r="DK71" s="52"/>
      <c r="DL71" s="52"/>
      <c r="DM71" s="52"/>
      <c r="DN71" s="52"/>
      <c r="DO71" s="52"/>
      <c r="DP71" s="52"/>
      <c r="DQ71" s="52"/>
      <c r="DR71" s="52"/>
      <c r="DS71" s="52"/>
      <c r="DT71" s="52"/>
      <c r="DU71" s="52"/>
      <c r="DV71" s="52"/>
      <c r="DW71" s="52"/>
      <c r="DX71" s="52"/>
      <c r="DY71" s="52"/>
      <c r="DZ71" s="52"/>
      <c r="EA71" s="52"/>
      <c r="EB71" s="52"/>
      <c r="EC71" s="52"/>
      <c r="ED71" s="52"/>
      <c r="EE71" s="52"/>
      <c r="EF71" s="52"/>
      <c r="EG71" s="52"/>
      <c r="EH71" s="52"/>
      <c r="EI71" s="52"/>
      <c r="EJ71" s="52"/>
      <c r="EK71" s="52"/>
      <c r="EL71" s="52"/>
      <c r="EM71" s="52"/>
      <c r="EN71" s="52"/>
      <c r="EO71" s="52"/>
      <c r="EP71" s="52"/>
      <c r="EQ71" s="52"/>
      <c r="ER71" s="52"/>
      <c r="ES71" s="52"/>
      <c r="ET71" s="52"/>
      <c r="EU71" s="52"/>
      <c r="EV71" s="52"/>
      <c r="EW71" s="52"/>
      <c r="EX71" s="52"/>
      <c r="EY71" s="52"/>
      <c r="EZ71" s="52"/>
      <c r="FA71" s="52"/>
      <c r="FB71" s="52"/>
      <c r="FC71" s="52"/>
      <c r="FD71" s="52"/>
      <c r="FE71" s="52"/>
      <c r="FF71" s="52"/>
      <c r="FG71" s="52"/>
      <c r="FH71" s="52"/>
      <c r="FI71" s="52"/>
      <c r="FJ71" s="52"/>
      <c r="FK71" s="52"/>
      <c r="FL71" s="52"/>
      <c r="FM71" s="52"/>
      <c r="FN71" s="52"/>
      <c r="FO71" s="52"/>
      <c r="FP71" s="52"/>
      <c r="FQ71" s="52"/>
      <c r="FR71" s="52"/>
      <c r="FS71" s="52"/>
      <c r="FT71" s="52"/>
      <c r="FU71" s="52"/>
      <c r="FV71" s="52"/>
      <c r="FW71" s="52"/>
      <c r="FX71" s="52"/>
      <c r="FY71" s="52"/>
      <c r="FZ71" s="52"/>
      <c r="GA71" s="52"/>
      <c r="GB71" s="52"/>
      <c r="GC71" s="52"/>
      <c r="GD71" s="52"/>
      <c r="GE71" s="52"/>
      <c r="GF71" s="52"/>
      <c r="GG71" s="52"/>
      <c r="GH71" s="52"/>
      <c r="GI71" s="52"/>
      <c r="GJ71" s="52"/>
      <c r="GK71" s="52"/>
      <c r="GL71" s="52"/>
      <c r="GM71" s="52"/>
      <c r="GN71" s="52"/>
      <c r="GO71" s="52"/>
      <c r="GP71" s="52"/>
      <c r="GQ71" s="52"/>
      <c r="GR71" s="52"/>
      <c r="GS71" s="52"/>
      <c r="GT71" s="52"/>
      <c r="GU71" s="52"/>
      <c r="GV71" s="52"/>
      <c r="GW71" s="52"/>
      <c r="GX71" s="52"/>
      <c r="GY71" s="52"/>
      <c r="GZ71" s="52"/>
      <c r="HA71" s="52"/>
      <c r="HB71" s="52"/>
      <c r="HC71" s="52"/>
      <c r="HD71" s="52"/>
      <c r="HE71" s="52"/>
      <c r="HF71" s="52"/>
      <c r="HG71" s="52"/>
      <c r="HH71" s="52"/>
      <c r="HI71" s="52"/>
      <c r="HJ71" s="52"/>
      <c r="HK71" s="52"/>
      <c r="HL71" s="52"/>
      <c r="HM71" s="52"/>
      <c r="HN71" s="52"/>
      <c r="HO71" s="52"/>
      <c r="HP71" s="52"/>
      <c r="HQ71" s="52"/>
      <c r="HR71" s="52"/>
      <c r="HS71" s="52"/>
      <c r="HT71" s="52"/>
      <c r="HU71" s="52"/>
    </row>
    <row r="72" spans="1:229" s="53" customFormat="1" ht="24" customHeight="1">
      <c r="A72" s="52"/>
      <c r="B72" s="52"/>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c r="AM72" s="52"/>
      <c r="AN72" s="52"/>
      <c r="AO72" s="52"/>
      <c r="AP72" s="52"/>
      <c r="AQ72" s="52"/>
      <c r="AR72" s="52"/>
      <c r="AS72" s="52"/>
      <c r="AT72" s="52"/>
      <c r="AU72" s="52"/>
      <c r="AV72" s="52"/>
      <c r="AW72" s="52"/>
      <c r="AX72" s="52"/>
      <c r="AY72" s="52"/>
      <c r="AZ72" s="52"/>
      <c r="BA72" s="52"/>
      <c r="BB72" s="52"/>
      <c r="BC72" s="52"/>
      <c r="BD72" s="52"/>
      <c r="BE72" s="52"/>
      <c r="BF72" s="52"/>
      <c r="BG72" s="52"/>
      <c r="BH72" s="52"/>
      <c r="BI72" s="52"/>
      <c r="BJ72" s="52"/>
      <c r="BK72" s="52"/>
      <c r="BL72" s="52"/>
      <c r="BM72" s="52"/>
      <c r="BN72" s="52"/>
      <c r="BO72" s="52"/>
      <c r="BP72" s="52"/>
      <c r="BQ72" s="52"/>
      <c r="BR72" s="52"/>
      <c r="BS72" s="52"/>
      <c r="BT72" s="52"/>
      <c r="BU72" s="52"/>
      <c r="BV72" s="52"/>
      <c r="BW72" s="52"/>
      <c r="BX72" s="52"/>
      <c r="BY72" s="52"/>
      <c r="BZ72" s="52"/>
      <c r="CA72" s="52"/>
      <c r="CB72" s="52"/>
      <c r="CC72" s="52"/>
      <c r="CD72" s="52"/>
      <c r="CE72" s="52"/>
      <c r="CF72" s="52"/>
      <c r="CG72" s="52"/>
      <c r="CH72" s="52"/>
      <c r="CI72" s="52"/>
      <c r="CJ72" s="52"/>
      <c r="CK72" s="52"/>
      <c r="CL72" s="52"/>
      <c r="CM72" s="52"/>
      <c r="CN72" s="52"/>
      <c r="CO72" s="52"/>
      <c r="CP72" s="52"/>
      <c r="CQ72" s="52"/>
      <c r="CR72" s="52"/>
      <c r="CS72" s="52"/>
      <c r="CT72" s="52"/>
      <c r="CU72" s="52"/>
      <c r="CV72" s="52"/>
      <c r="CW72" s="52"/>
      <c r="CX72" s="52"/>
      <c r="CY72" s="52"/>
      <c r="CZ72" s="52"/>
      <c r="DA72" s="52"/>
      <c r="DB72" s="52"/>
      <c r="DC72" s="52"/>
      <c r="DD72" s="52"/>
      <c r="DE72" s="52"/>
      <c r="DF72" s="52"/>
      <c r="DG72" s="52"/>
      <c r="DH72" s="52"/>
      <c r="DI72" s="52"/>
      <c r="DJ72" s="52"/>
      <c r="DK72" s="52"/>
      <c r="DL72" s="52"/>
      <c r="DM72" s="52"/>
      <c r="DN72" s="52"/>
      <c r="DO72" s="52"/>
      <c r="DP72" s="52"/>
      <c r="DQ72" s="52"/>
      <c r="DR72" s="52"/>
      <c r="DS72" s="52"/>
      <c r="DT72" s="52"/>
      <c r="DU72" s="52"/>
      <c r="DV72" s="52"/>
      <c r="DW72" s="52"/>
      <c r="DX72" s="52"/>
      <c r="DY72" s="52"/>
      <c r="DZ72" s="52"/>
      <c r="EA72" s="52"/>
      <c r="EB72" s="52"/>
      <c r="EC72" s="52"/>
      <c r="ED72" s="52"/>
      <c r="EE72" s="52"/>
      <c r="EF72" s="52"/>
      <c r="EG72" s="52"/>
      <c r="EH72" s="52"/>
      <c r="EI72" s="52"/>
      <c r="EJ72" s="52"/>
      <c r="EK72" s="52"/>
      <c r="EL72" s="52"/>
      <c r="EM72" s="52"/>
      <c r="EN72" s="52"/>
      <c r="EO72" s="52"/>
      <c r="EP72" s="52"/>
      <c r="EQ72" s="52"/>
      <c r="ER72" s="52"/>
      <c r="ES72" s="52"/>
      <c r="ET72" s="52"/>
      <c r="EU72" s="52"/>
      <c r="EV72" s="52"/>
      <c r="EW72" s="52"/>
      <c r="EX72" s="52"/>
      <c r="EY72" s="52"/>
      <c r="EZ72" s="52"/>
      <c r="FA72" s="52"/>
      <c r="FB72" s="52"/>
      <c r="FC72" s="52"/>
      <c r="FD72" s="52"/>
      <c r="FE72" s="52"/>
      <c r="FF72" s="52"/>
      <c r="FG72" s="52"/>
      <c r="FH72" s="52"/>
      <c r="FI72" s="52"/>
      <c r="FJ72" s="52"/>
      <c r="FK72" s="52"/>
      <c r="FL72" s="52"/>
      <c r="FM72" s="52"/>
      <c r="FN72" s="52"/>
      <c r="FO72" s="52"/>
      <c r="FP72" s="52"/>
      <c r="FQ72" s="52"/>
      <c r="FR72" s="52"/>
      <c r="FS72" s="52"/>
      <c r="FT72" s="52"/>
      <c r="FU72" s="52"/>
      <c r="FV72" s="52"/>
      <c r="FW72" s="52"/>
      <c r="FX72" s="52"/>
      <c r="FY72" s="52"/>
      <c r="FZ72" s="52"/>
      <c r="GA72" s="52"/>
      <c r="GB72" s="52"/>
      <c r="GC72" s="52"/>
      <c r="GD72" s="52"/>
      <c r="GE72" s="52"/>
      <c r="GF72" s="52"/>
      <c r="GG72" s="52"/>
      <c r="GH72" s="52"/>
      <c r="GI72" s="52"/>
      <c r="GJ72" s="52"/>
      <c r="GK72" s="52"/>
      <c r="GL72" s="52"/>
      <c r="GM72" s="52"/>
      <c r="GN72" s="52"/>
      <c r="GO72" s="52"/>
      <c r="GP72" s="52"/>
      <c r="GQ72" s="52"/>
      <c r="GR72" s="52"/>
      <c r="GS72" s="52"/>
      <c r="GT72" s="52"/>
      <c r="GU72" s="52"/>
      <c r="GV72" s="52"/>
      <c r="GW72" s="52"/>
      <c r="GX72" s="52"/>
      <c r="GY72" s="52"/>
      <c r="GZ72" s="52"/>
      <c r="HA72" s="52"/>
      <c r="HB72" s="52"/>
      <c r="HC72" s="52"/>
      <c r="HD72" s="52"/>
      <c r="HE72" s="52"/>
      <c r="HF72" s="52"/>
      <c r="HG72" s="52"/>
      <c r="HH72" s="52"/>
      <c r="HI72" s="52"/>
      <c r="HJ72" s="52"/>
      <c r="HK72" s="52"/>
      <c r="HL72" s="52"/>
      <c r="HM72" s="52"/>
      <c r="HN72" s="52"/>
      <c r="HO72" s="52"/>
      <c r="HP72" s="52"/>
      <c r="HQ72" s="52"/>
      <c r="HR72" s="52"/>
      <c r="HS72" s="52"/>
      <c r="HT72" s="52"/>
      <c r="HU72" s="52"/>
    </row>
    <row r="73" spans="1:229" s="53" customFormat="1" ht="24" customHeight="1">
      <c r="A73" s="52"/>
      <c r="B73" s="52"/>
      <c r="C73" s="52"/>
      <c r="D73" s="52"/>
      <c r="E73" s="52"/>
      <c r="F73" s="52"/>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c r="AO73" s="52"/>
      <c r="AP73" s="52"/>
      <c r="AQ73" s="52"/>
      <c r="AR73" s="52"/>
      <c r="AS73" s="52"/>
      <c r="AT73" s="52"/>
      <c r="AU73" s="52"/>
      <c r="AV73" s="52"/>
      <c r="AW73" s="52"/>
      <c r="AX73" s="52"/>
      <c r="AY73" s="52"/>
      <c r="AZ73" s="52"/>
      <c r="BA73" s="52"/>
      <c r="BB73" s="52"/>
      <c r="BC73" s="52"/>
      <c r="BD73" s="52"/>
      <c r="BE73" s="52"/>
      <c r="BF73" s="52"/>
      <c r="BG73" s="52"/>
      <c r="BH73" s="52"/>
      <c r="BI73" s="52"/>
      <c r="BJ73" s="52"/>
      <c r="BK73" s="52"/>
      <c r="BL73" s="52"/>
      <c r="BM73" s="52"/>
      <c r="BN73" s="52"/>
      <c r="BO73" s="52"/>
      <c r="BP73" s="52"/>
      <c r="BQ73" s="52"/>
      <c r="BR73" s="52"/>
      <c r="BS73" s="52"/>
      <c r="BT73" s="52"/>
      <c r="BU73" s="52"/>
      <c r="BV73" s="52"/>
      <c r="BW73" s="52"/>
      <c r="BX73" s="52"/>
      <c r="BY73" s="52"/>
      <c r="BZ73" s="52"/>
      <c r="CA73" s="52"/>
      <c r="CB73" s="52"/>
      <c r="CC73" s="52"/>
      <c r="CD73" s="52"/>
      <c r="CE73" s="52"/>
      <c r="CF73" s="52"/>
      <c r="CG73" s="52"/>
      <c r="CH73" s="52"/>
      <c r="CI73" s="52"/>
      <c r="CJ73" s="52"/>
      <c r="CK73" s="52"/>
      <c r="CL73" s="52"/>
      <c r="CM73" s="52"/>
      <c r="CN73" s="52"/>
      <c r="CO73" s="52"/>
      <c r="CP73" s="52"/>
      <c r="CQ73" s="52"/>
      <c r="CR73" s="52"/>
      <c r="CS73" s="52"/>
      <c r="CT73" s="52"/>
      <c r="CU73" s="52"/>
      <c r="CV73" s="52"/>
      <c r="CW73" s="52"/>
      <c r="CX73" s="52"/>
      <c r="CY73" s="52"/>
      <c r="CZ73" s="52"/>
      <c r="DA73" s="52"/>
      <c r="DB73" s="52"/>
      <c r="DC73" s="52"/>
      <c r="DD73" s="52"/>
      <c r="DE73" s="52"/>
      <c r="DF73" s="52"/>
      <c r="DG73" s="52"/>
      <c r="DH73" s="52"/>
      <c r="DI73" s="52"/>
      <c r="DJ73" s="52"/>
      <c r="DK73" s="52"/>
      <c r="DL73" s="52"/>
      <c r="DM73" s="52"/>
      <c r="DN73" s="52"/>
      <c r="DO73" s="52"/>
      <c r="DP73" s="52"/>
      <c r="DQ73" s="52"/>
      <c r="DR73" s="52"/>
      <c r="DS73" s="52"/>
      <c r="DT73" s="52"/>
      <c r="DU73" s="52"/>
      <c r="DV73" s="52"/>
      <c r="DW73" s="52"/>
      <c r="DX73" s="52"/>
      <c r="DY73" s="52"/>
      <c r="DZ73" s="52"/>
      <c r="EA73" s="52"/>
      <c r="EB73" s="52"/>
      <c r="EC73" s="52"/>
      <c r="ED73" s="52"/>
      <c r="EE73" s="52"/>
      <c r="EF73" s="52"/>
      <c r="EG73" s="52"/>
      <c r="EH73" s="52"/>
      <c r="EI73" s="52"/>
      <c r="EJ73" s="52"/>
      <c r="EK73" s="52"/>
      <c r="EL73" s="52"/>
      <c r="EM73" s="52"/>
      <c r="EN73" s="52"/>
      <c r="EO73" s="52"/>
      <c r="EP73" s="52"/>
      <c r="EQ73" s="52"/>
      <c r="ER73" s="52"/>
      <c r="ES73" s="52"/>
      <c r="ET73" s="52"/>
      <c r="EU73" s="52"/>
      <c r="EV73" s="52"/>
      <c r="EW73" s="52"/>
      <c r="EX73" s="52"/>
      <c r="EY73" s="52"/>
      <c r="EZ73" s="52"/>
      <c r="FA73" s="52"/>
      <c r="FB73" s="52"/>
      <c r="FC73" s="52"/>
      <c r="FD73" s="52"/>
      <c r="FE73" s="52"/>
      <c r="FF73" s="52"/>
      <c r="FG73" s="52"/>
      <c r="FH73" s="52"/>
      <c r="FI73" s="52"/>
      <c r="FJ73" s="52"/>
      <c r="FK73" s="52"/>
      <c r="FL73" s="52"/>
      <c r="FM73" s="52"/>
      <c r="FN73" s="52"/>
      <c r="FO73" s="52"/>
      <c r="FP73" s="52"/>
      <c r="FQ73" s="52"/>
      <c r="FR73" s="52"/>
      <c r="FS73" s="52"/>
      <c r="FT73" s="52"/>
      <c r="FU73" s="52"/>
      <c r="FV73" s="52"/>
      <c r="FW73" s="52"/>
      <c r="FX73" s="52"/>
      <c r="FY73" s="52"/>
      <c r="FZ73" s="52"/>
      <c r="GA73" s="52"/>
      <c r="GB73" s="52"/>
      <c r="GC73" s="52"/>
      <c r="GD73" s="52"/>
      <c r="GE73" s="52"/>
      <c r="GF73" s="52"/>
      <c r="GG73" s="52"/>
      <c r="GH73" s="52"/>
      <c r="GI73" s="52"/>
      <c r="GJ73" s="52"/>
      <c r="GK73" s="52"/>
      <c r="GL73" s="52"/>
      <c r="GM73" s="52"/>
      <c r="GN73" s="52"/>
      <c r="GO73" s="52"/>
      <c r="GP73" s="52"/>
      <c r="GQ73" s="52"/>
      <c r="GR73" s="52"/>
      <c r="GS73" s="52"/>
      <c r="GT73" s="52"/>
      <c r="GU73" s="52"/>
      <c r="GV73" s="52"/>
      <c r="GW73" s="52"/>
      <c r="GX73" s="52"/>
      <c r="GY73" s="52"/>
      <c r="GZ73" s="52"/>
      <c r="HA73" s="52"/>
      <c r="HB73" s="52"/>
      <c r="HC73" s="52"/>
      <c r="HD73" s="52"/>
      <c r="HE73" s="52"/>
      <c r="HF73" s="52"/>
      <c r="HG73" s="52"/>
      <c r="HH73" s="52"/>
      <c r="HI73" s="52"/>
      <c r="HJ73" s="52"/>
      <c r="HK73" s="52"/>
      <c r="HL73" s="52"/>
      <c r="HM73" s="52"/>
      <c r="HN73" s="52"/>
      <c r="HO73" s="52"/>
      <c r="HP73" s="52"/>
      <c r="HQ73" s="52"/>
      <c r="HR73" s="52"/>
      <c r="HS73" s="52"/>
      <c r="HT73" s="52"/>
      <c r="HU73" s="52"/>
    </row>
    <row r="74" spans="1:229" s="53" customFormat="1" ht="24" customHeight="1">
      <c r="A74" s="52"/>
      <c r="B74" s="52"/>
      <c r="C74" s="52"/>
      <c r="D74" s="52"/>
      <c r="E74" s="52"/>
      <c r="F74" s="52"/>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c r="AP74" s="52"/>
      <c r="AQ74" s="52"/>
      <c r="AR74" s="52"/>
      <c r="AS74" s="52"/>
      <c r="AT74" s="52"/>
      <c r="AU74" s="52"/>
      <c r="AV74" s="52"/>
      <c r="AW74" s="52"/>
      <c r="AX74" s="52"/>
      <c r="AY74" s="52"/>
      <c r="AZ74" s="52"/>
      <c r="BA74" s="52"/>
      <c r="BB74" s="52"/>
      <c r="BC74" s="52"/>
      <c r="BD74" s="52"/>
      <c r="BE74" s="52"/>
      <c r="BF74" s="52"/>
      <c r="BG74" s="52"/>
      <c r="BH74" s="52"/>
      <c r="BI74" s="52"/>
      <c r="BJ74" s="52"/>
      <c r="BK74" s="52"/>
      <c r="BL74" s="52"/>
      <c r="BM74" s="52"/>
      <c r="BN74" s="52"/>
      <c r="BO74" s="52"/>
      <c r="BP74" s="52"/>
      <c r="BQ74" s="52"/>
      <c r="BR74" s="52"/>
      <c r="BS74" s="52"/>
      <c r="BT74" s="52"/>
      <c r="BU74" s="52"/>
      <c r="BV74" s="52"/>
      <c r="BW74" s="52"/>
      <c r="BX74" s="52"/>
      <c r="BY74" s="52"/>
      <c r="BZ74" s="52"/>
      <c r="CA74" s="52"/>
      <c r="CB74" s="52"/>
      <c r="CC74" s="52"/>
      <c r="CD74" s="52"/>
      <c r="CE74" s="52"/>
      <c r="CF74" s="52"/>
      <c r="CG74" s="52"/>
      <c r="CH74" s="52"/>
      <c r="CI74" s="52"/>
      <c r="CJ74" s="52"/>
      <c r="CK74" s="52"/>
      <c r="CL74" s="52"/>
      <c r="CM74" s="52"/>
      <c r="CN74" s="52"/>
      <c r="CO74" s="52"/>
      <c r="CP74" s="52"/>
      <c r="CQ74" s="52"/>
      <c r="CR74" s="52"/>
      <c r="CS74" s="52"/>
      <c r="CT74" s="52"/>
      <c r="CU74" s="52"/>
      <c r="CV74" s="52"/>
      <c r="CW74" s="52"/>
      <c r="CX74" s="52"/>
      <c r="CY74" s="52"/>
      <c r="CZ74" s="52"/>
      <c r="DA74" s="52"/>
      <c r="DB74" s="52"/>
      <c r="DC74" s="52"/>
      <c r="DD74" s="52"/>
      <c r="DE74" s="52"/>
      <c r="DF74" s="52"/>
      <c r="DG74" s="52"/>
      <c r="DH74" s="52"/>
      <c r="DI74" s="52"/>
      <c r="DJ74" s="52"/>
      <c r="DK74" s="52"/>
      <c r="DL74" s="52"/>
      <c r="DM74" s="52"/>
      <c r="DN74" s="52"/>
      <c r="DO74" s="52"/>
      <c r="DP74" s="52"/>
      <c r="DQ74" s="52"/>
      <c r="DR74" s="52"/>
      <c r="DS74" s="52"/>
      <c r="DT74" s="52"/>
      <c r="DU74" s="52"/>
      <c r="DV74" s="52"/>
      <c r="DW74" s="52"/>
      <c r="DX74" s="52"/>
      <c r="DY74" s="52"/>
      <c r="DZ74" s="52"/>
      <c r="EA74" s="52"/>
      <c r="EB74" s="52"/>
      <c r="EC74" s="52"/>
      <c r="ED74" s="52"/>
      <c r="EE74" s="52"/>
      <c r="EF74" s="52"/>
      <c r="EG74" s="52"/>
      <c r="EH74" s="52"/>
      <c r="EI74" s="52"/>
      <c r="EJ74" s="52"/>
      <c r="EK74" s="52"/>
      <c r="EL74" s="52"/>
      <c r="EM74" s="52"/>
      <c r="EN74" s="52"/>
      <c r="EO74" s="52"/>
      <c r="EP74" s="52"/>
      <c r="EQ74" s="52"/>
      <c r="ER74" s="52"/>
      <c r="ES74" s="52"/>
      <c r="ET74" s="52"/>
      <c r="EU74" s="52"/>
      <c r="EV74" s="52"/>
      <c r="EW74" s="52"/>
      <c r="EX74" s="52"/>
      <c r="EY74" s="52"/>
      <c r="EZ74" s="52"/>
      <c r="FA74" s="52"/>
      <c r="FB74" s="52"/>
      <c r="FC74" s="52"/>
      <c r="FD74" s="52"/>
      <c r="FE74" s="52"/>
      <c r="FF74" s="52"/>
      <c r="FG74" s="52"/>
      <c r="FH74" s="52"/>
      <c r="FI74" s="52"/>
      <c r="FJ74" s="52"/>
      <c r="FK74" s="52"/>
      <c r="FL74" s="52"/>
      <c r="FM74" s="52"/>
      <c r="FN74" s="52"/>
      <c r="FO74" s="52"/>
      <c r="FP74" s="52"/>
      <c r="FQ74" s="52"/>
      <c r="FR74" s="52"/>
      <c r="FS74" s="52"/>
      <c r="FT74" s="52"/>
      <c r="FU74" s="52"/>
      <c r="FV74" s="52"/>
      <c r="FW74" s="52"/>
      <c r="FX74" s="52"/>
      <c r="FY74" s="52"/>
      <c r="FZ74" s="52"/>
      <c r="GA74" s="52"/>
      <c r="GB74" s="52"/>
      <c r="GC74" s="52"/>
      <c r="GD74" s="52"/>
      <c r="GE74" s="52"/>
      <c r="GF74" s="52"/>
      <c r="GG74" s="52"/>
      <c r="GH74" s="52"/>
      <c r="GI74" s="52"/>
      <c r="GJ74" s="52"/>
      <c r="GK74" s="52"/>
      <c r="GL74" s="52"/>
      <c r="GM74" s="52"/>
      <c r="GN74" s="52"/>
      <c r="GO74" s="52"/>
      <c r="GP74" s="52"/>
      <c r="GQ74" s="52"/>
      <c r="GR74" s="52"/>
      <c r="GS74" s="52"/>
      <c r="GT74" s="52"/>
      <c r="GU74" s="52"/>
      <c r="GV74" s="52"/>
      <c r="GW74" s="52"/>
      <c r="GX74" s="52"/>
      <c r="GY74" s="52"/>
      <c r="GZ74" s="52"/>
      <c r="HA74" s="52"/>
      <c r="HB74" s="52"/>
      <c r="HC74" s="52"/>
      <c r="HD74" s="52"/>
      <c r="HE74" s="52"/>
      <c r="HF74" s="52"/>
      <c r="HG74" s="52"/>
      <c r="HH74" s="52"/>
      <c r="HI74" s="52"/>
      <c r="HJ74" s="52"/>
      <c r="HK74" s="52"/>
      <c r="HL74" s="52"/>
      <c r="HM74" s="52"/>
      <c r="HN74" s="52"/>
      <c r="HO74" s="52"/>
      <c r="HP74" s="52"/>
      <c r="HQ74" s="52"/>
      <c r="HR74" s="52"/>
      <c r="HS74" s="52"/>
      <c r="HT74" s="52"/>
      <c r="HU74" s="52"/>
    </row>
    <row r="75" spans="1:229" s="53" customFormat="1" ht="24" customHeight="1">
      <c r="A75" s="52"/>
      <c r="B75" s="52"/>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c r="AP75" s="52"/>
      <c r="AQ75" s="52"/>
      <c r="AR75" s="52"/>
      <c r="AS75" s="52"/>
      <c r="AT75" s="52"/>
      <c r="AU75" s="52"/>
      <c r="AV75" s="52"/>
      <c r="AW75" s="52"/>
      <c r="AX75" s="52"/>
      <c r="AY75" s="52"/>
      <c r="AZ75" s="52"/>
      <c r="BA75" s="52"/>
      <c r="BB75" s="52"/>
      <c r="BC75" s="52"/>
      <c r="BD75" s="52"/>
      <c r="BE75" s="52"/>
      <c r="BF75" s="52"/>
      <c r="BG75" s="52"/>
      <c r="BH75" s="52"/>
      <c r="BI75" s="52"/>
      <c r="BJ75" s="52"/>
      <c r="BK75" s="52"/>
      <c r="BL75" s="52"/>
      <c r="BM75" s="52"/>
      <c r="BN75" s="52"/>
      <c r="BO75" s="52"/>
      <c r="BP75" s="52"/>
      <c r="BQ75" s="52"/>
      <c r="BR75" s="52"/>
      <c r="BS75" s="52"/>
      <c r="BT75" s="52"/>
      <c r="BU75" s="52"/>
      <c r="BV75" s="52"/>
      <c r="BW75" s="52"/>
      <c r="BX75" s="52"/>
      <c r="BY75" s="52"/>
      <c r="BZ75" s="52"/>
      <c r="CA75" s="52"/>
      <c r="CB75" s="52"/>
      <c r="CC75" s="52"/>
      <c r="CD75" s="52"/>
      <c r="CE75" s="52"/>
      <c r="CF75" s="52"/>
      <c r="CG75" s="52"/>
      <c r="CH75" s="52"/>
      <c r="CI75" s="52"/>
      <c r="CJ75" s="52"/>
      <c r="CK75" s="52"/>
      <c r="CL75" s="52"/>
      <c r="CM75" s="52"/>
      <c r="CN75" s="52"/>
      <c r="CO75" s="52"/>
      <c r="CP75" s="52"/>
      <c r="CQ75" s="52"/>
      <c r="CR75" s="52"/>
      <c r="CS75" s="52"/>
      <c r="CT75" s="52"/>
      <c r="CU75" s="52"/>
      <c r="CV75" s="52"/>
      <c r="CW75" s="52"/>
      <c r="CX75" s="52"/>
      <c r="CY75" s="52"/>
      <c r="CZ75" s="52"/>
      <c r="DA75" s="52"/>
      <c r="DB75" s="52"/>
      <c r="DC75" s="52"/>
      <c r="DD75" s="52"/>
      <c r="DE75" s="52"/>
      <c r="DF75" s="52"/>
      <c r="DG75" s="52"/>
      <c r="DH75" s="52"/>
      <c r="DI75" s="52"/>
      <c r="DJ75" s="52"/>
      <c r="DK75" s="52"/>
      <c r="DL75" s="52"/>
      <c r="DM75" s="52"/>
      <c r="DN75" s="52"/>
      <c r="DO75" s="52"/>
      <c r="DP75" s="52"/>
      <c r="DQ75" s="52"/>
      <c r="DR75" s="52"/>
      <c r="DS75" s="52"/>
      <c r="DT75" s="52"/>
      <c r="DU75" s="52"/>
      <c r="DV75" s="52"/>
      <c r="DW75" s="52"/>
      <c r="DX75" s="52"/>
      <c r="DY75" s="52"/>
      <c r="DZ75" s="52"/>
      <c r="EA75" s="52"/>
      <c r="EB75" s="52"/>
      <c r="EC75" s="52"/>
      <c r="ED75" s="52"/>
      <c r="EE75" s="52"/>
      <c r="EF75" s="52"/>
      <c r="EG75" s="52"/>
      <c r="EH75" s="52"/>
      <c r="EI75" s="52"/>
      <c r="EJ75" s="52"/>
      <c r="EK75" s="52"/>
      <c r="EL75" s="52"/>
      <c r="EM75" s="52"/>
      <c r="EN75" s="52"/>
      <c r="EO75" s="52"/>
      <c r="EP75" s="52"/>
      <c r="EQ75" s="52"/>
      <c r="ER75" s="52"/>
      <c r="ES75" s="52"/>
      <c r="ET75" s="52"/>
      <c r="EU75" s="52"/>
      <c r="EV75" s="52"/>
      <c r="EW75" s="52"/>
      <c r="EX75" s="52"/>
      <c r="EY75" s="52"/>
      <c r="EZ75" s="52"/>
      <c r="FA75" s="52"/>
      <c r="FB75" s="52"/>
      <c r="FC75" s="52"/>
      <c r="FD75" s="52"/>
      <c r="FE75" s="52"/>
      <c r="FF75" s="52"/>
      <c r="FG75" s="52"/>
      <c r="FH75" s="52"/>
      <c r="FI75" s="52"/>
      <c r="FJ75" s="52"/>
      <c r="FK75" s="52"/>
      <c r="FL75" s="52"/>
      <c r="FM75" s="52"/>
      <c r="FN75" s="52"/>
      <c r="FO75" s="52"/>
      <c r="FP75" s="52"/>
      <c r="FQ75" s="52"/>
      <c r="FR75" s="52"/>
      <c r="FS75" s="52"/>
      <c r="FT75" s="52"/>
      <c r="FU75" s="52"/>
      <c r="FV75" s="52"/>
      <c r="FW75" s="52"/>
      <c r="FX75" s="52"/>
      <c r="FY75" s="52"/>
      <c r="FZ75" s="52"/>
      <c r="GA75" s="52"/>
      <c r="GB75" s="52"/>
      <c r="GC75" s="52"/>
      <c r="GD75" s="52"/>
      <c r="GE75" s="52"/>
      <c r="GF75" s="52"/>
      <c r="GG75" s="52"/>
      <c r="GH75" s="52"/>
      <c r="GI75" s="52"/>
      <c r="GJ75" s="52"/>
      <c r="GK75" s="52"/>
      <c r="GL75" s="52"/>
      <c r="GM75" s="52"/>
      <c r="GN75" s="52"/>
      <c r="GO75" s="52"/>
      <c r="GP75" s="52"/>
      <c r="GQ75" s="52"/>
      <c r="GR75" s="52"/>
      <c r="GS75" s="52"/>
      <c r="GT75" s="52"/>
      <c r="GU75" s="52"/>
      <c r="GV75" s="52"/>
      <c r="GW75" s="52"/>
      <c r="GX75" s="52"/>
      <c r="GY75" s="52"/>
      <c r="GZ75" s="52"/>
      <c r="HA75" s="52"/>
      <c r="HB75" s="52"/>
      <c r="HC75" s="52"/>
      <c r="HD75" s="52"/>
      <c r="HE75" s="52"/>
      <c r="HF75" s="52"/>
      <c r="HG75" s="52"/>
      <c r="HH75" s="52"/>
      <c r="HI75" s="52"/>
      <c r="HJ75" s="52"/>
      <c r="HK75" s="52"/>
      <c r="HL75" s="52"/>
      <c r="HM75" s="52"/>
      <c r="HN75" s="52"/>
      <c r="HO75" s="52"/>
      <c r="HP75" s="52"/>
      <c r="HQ75" s="52"/>
      <c r="HR75" s="52"/>
      <c r="HS75" s="52"/>
      <c r="HT75" s="52"/>
      <c r="HU75" s="52"/>
    </row>
    <row r="76" spans="1:229" s="53" customFormat="1" ht="24" customHeight="1">
      <c r="A76" s="52"/>
      <c r="B76" s="52"/>
      <c r="C76" s="52"/>
      <c r="D76" s="52"/>
      <c r="E76" s="52"/>
      <c r="F76" s="52"/>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c r="AP76" s="52"/>
      <c r="AQ76" s="52"/>
      <c r="AR76" s="52"/>
      <c r="AS76" s="52"/>
      <c r="AT76" s="52"/>
      <c r="AU76" s="52"/>
      <c r="AV76" s="52"/>
      <c r="AW76" s="52"/>
      <c r="AX76" s="52"/>
      <c r="AY76" s="52"/>
      <c r="AZ76" s="52"/>
      <c r="BA76" s="52"/>
      <c r="BB76" s="52"/>
      <c r="BC76" s="52"/>
      <c r="BD76" s="52"/>
      <c r="BE76" s="52"/>
      <c r="BF76" s="52"/>
      <c r="BG76" s="52"/>
      <c r="BH76" s="52"/>
      <c r="BI76" s="52"/>
      <c r="BJ76" s="52"/>
      <c r="BK76" s="52"/>
      <c r="BL76" s="52"/>
      <c r="BM76" s="52"/>
      <c r="BN76" s="52"/>
      <c r="BO76" s="52"/>
      <c r="BP76" s="52"/>
      <c r="BQ76" s="52"/>
      <c r="BR76" s="52"/>
      <c r="BS76" s="52"/>
      <c r="BT76" s="52"/>
      <c r="BU76" s="52"/>
      <c r="BV76" s="52"/>
      <c r="BW76" s="52"/>
      <c r="BX76" s="52"/>
      <c r="BY76" s="52"/>
      <c r="BZ76" s="52"/>
      <c r="CA76" s="52"/>
      <c r="CB76" s="52"/>
      <c r="CC76" s="52"/>
      <c r="CD76" s="52"/>
      <c r="CE76" s="52"/>
      <c r="CF76" s="52"/>
      <c r="CG76" s="52"/>
      <c r="CH76" s="52"/>
      <c r="CI76" s="52"/>
      <c r="CJ76" s="52"/>
      <c r="CK76" s="52"/>
      <c r="CL76" s="52"/>
      <c r="CM76" s="52"/>
      <c r="CN76" s="52"/>
      <c r="CO76" s="52"/>
      <c r="CP76" s="52"/>
      <c r="CQ76" s="52"/>
      <c r="CR76" s="52"/>
      <c r="CS76" s="52"/>
      <c r="CT76" s="52"/>
      <c r="CU76" s="52"/>
      <c r="CV76" s="52"/>
      <c r="CW76" s="52"/>
      <c r="CX76" s="52"/>
      <c r="CY76" s="52"/>
      <c r="CZ76" s="52"/>
      <c r="DA76" s="52"/>
      <c r="DB76" s="52"/>
      <c r="DC76" s="52"/>
      <c r="DD76" s="52"/>
      <c r="DE76" s="52"/>
      <c r="DF76" s="52"/>
      <c r="DG76" s="52"/>
      <c r="DH76" s="52"/>
      <c r="DI76" s="52"/>
      <c r="DJ76" s="52"/>
      <c r="DK76" s="52"/>
      <c r="DL76" s="52"/>
      <c r="DM76" s="52"/>
      <c r="DN76" s="52"/>
      <c r="DO76" s="52"/>
      <c r="DP76" s="52"/>
      <c r="DQ76" s="52"/>
      <c r="DR76" s="52"/>
      <c r="DS76" s="52"/>
      <c r="DT76" s="52"/>
      <c r="DU76" s="52"/>
      <c r="DV76" s="52"/>
      <c r="DW76" s="52"/>
      <c r="DX76" s="52"/>
      <c r="DY76" s="52"/>
      <c r="DZ76" s="52"/>
      <c r="EA76" s="52"/>
      <c r="EB76" s="52"/>
      <c r="EC76" s="52"/>
      <c r="ED76" s="52"/>
      <c r="EE76" s="52"/>
      <c r="EF76" s="52"/>
      <c r="EG76" s="52"/>
      <c r="EH76" s="52"/>
      <c r="EI76" s="52"/>
      <c r="EJ76" s="52"/>
      <c r="EK76" s="52"/>
      <c r="EL76" s="52"/>
      <c r="EM76" s="52"/>
      <c r="EN76" s="52"/>
      <c r="EO76" s="52"/>
      <c r="EP76" s="52"/>
      <c r="EQ76" s="52"/>
      <c r="ER76" s="52"/>
      <c r="ES76" s="52"/>
      <c r="ET76" s="52"/>
      <c r="EU76" s="52"/>
      <c r="EV76" s="52"/>
      <c r="EW76" s="52"/>
      <c r="EX76" s="52"/>
      <c r="EY76" s="52"/>
      <c r="EZ76" s="52"/>
      <c r="FA76" s="52"/>
      <c r="FB76" s="52"/>
      <c r="FC76" s="52"/>
      <c r="FD76" s="52"/>
      <c r="FE76" s="52"/>
      <c r="FF76" s="52"/>
      <c r="FG76" s="52"/>
      <c r="FH76" s="52"/>
      <c r="FI76" s="52"/>
      <c r="FJ76" s="52"/>
      <c r="FK76" s="52"/>
      <c r="FL76" s="52"/>
      <c r="FM76" s="52"/>
      <c r="FN76" s="52"/>
      <c r="FO76" s="52"/>
      <c r="FP76" s="52"/>
      <c r="FQ76" s="52"/>
      <c r="FR76" s="52"/>
      <c r="FS76" s="52"/>
      <c r="FT76" s="52"/>
      <c r="FU76" s="52"/>
      <c r="FV76" s="52"/>
      <c r="FW76" s="52"/>
      <c r="FX76" s="52"/>
      <c r="FY76" s="52"/>
      <c r="FZ76" s="52"/>
      <c r="GA76" s="52"/>
      <c r="GB76" s="52"/>
      <c r="GC76" s="52"/>
      <c r="GD76" s="52"/>
      <c r="GE76" s="52"/>
      <c r="GF76" s="52"/>
      <c r="GG76" s="52"/>
      <c r="GH76" s="52"/>
      <c r="GI76" s="52"/>
      <c r="GJ76" s="52"/>
      <c r="GK76" s="52"/>
      <c r="GL76" s="52"/>
      <c r="GM76" s="52"/>
      <c r="GN76" s="52"/>
      <c r="GO76" s="52"/>
      <c r="GP76" s="52"/>
      <c r="GQ76" s="52"/>
      <c r="GR76" s="52"/>
      <c r="GS76" s="52"/>
      <c r="GT76" s="52"/>
      <c r="GU76" s="52"/>
      <c r="GV76" s="52"/>
      <c r="GW76" s="52"/>
      <c r="GX76" s="52"/>
      <c r="GY76" s="52"/>
      <c r="GZ76" s="52"/>
      <c r="HA76" s="52"/>
      <c r="HB76" s="52"/>
      <c r="HC76" s="52"/>
      <c r="HD76" s="52"/>
      <c r="HE76" s="52"/>
      <c r="HF76" s="52"/>
      <c r="HG76" s="52"/>
      <c r="HH76" s="52"/>
      <c r="HI76" s="52"/>
      <c r="HJ76" s="52"/>
      <c r="HK76" s="52"/>
      <c r="HL76" s="52"/>
      <c r="HM76" s="52"/>
      <c r="HN76" s="52"/>
      <c r="HO76" s="52"/>
      <c r="HP76" s="52"/>
      <c r="HQ76" s="52"/>
      <c r="HR76" s="52"/>
      <c r="HS76" s="52"/>
      <c r="HT76" s="52"/>
      <c r="HU76" s="52"/>
    </row>
    <row r="77" spans="1:229" s="53" customFormat="1" ht="24" customHeight="1">
      <c r="A77" s="52"/>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c r="AQ77" s="52"/>
      <c r="AR77" s="52"/>
      <c r="AS77" s="52"/>
      <c r="AT77" s="52"/>
      <c r="AU77" s="52"/>
      <c r="AV77" s="52"/>
      <c r="AW77" s="52"/>
      <c r="AX77" s="52"/>
      <c r="AY77" s="52"/>
      <c r="AZ77" s="52"/>
      <c r="BA77" s="52"/>
      <c r="BB77" s="52"/>
      <c r="BC77" s="52"/>
      <c r="BD77" s="52"/>
      <c r="BE77" s="52"/>
      <c r="BF77" s="52"/>
      <c r="BG77" s="52"/>
      <c r="BH77" s="52"/>
      <c r="BI77" s="52"/>
      <c r="BJ77" s="52"/>
      <c r="BK77" s="52"/>
      <c r="BL77" s="52"/>
      <c r="BM77" s="52"/>
      <c r="BN77" s="52"/>
      <c r="BO77" s="52"/>
      <c r="BP77" s="52"/>
      <c r="BQ77" s="52"/>
      <c r="BR77" s="52"/>
      <c r="BS77" s="52"/>
      <c r="BT77" s="52"/>
      <c r="BU77" s="52"/>
      <c r="BV77" s="52"/>
      <c r="BW77" s="52"/>
      <c r="BX77" s="52"/>
      <c r="BY77" s="52"/>
      <c r="BZ77" s="52"/>
      <c r="CA77" s="52"/>
      <c r="CB77" s="52"/>
      <c r="CC77" s="52"/>
      <c r="CD77" s="52"/>
      <c r="CE77" s="52"/>
      <c r="CF77" s="52"/>
      <c r="CG77" s="52"/>
      <c r="CH77" s="52"/>
      <c r="CI77" s="52"/>
      <c r="CJ77" s="52"/>
      <c r="CK77" s="52"/>
      <c r="CL77" s="52"/>
      <c r="CM77" s="52"/>
      <c r="CN77" s="52"/>
      <c r="CO77" s="52"/>
      <c r="CP77" s="52"/>
      <c r="CQ77" s="52"/>
      <c r="CR77" s="52"/>
      <c r="CS77" s="52"/>
      <c r="CT77" s="52"/>
      <c r="CU77" s="52"/>
      <c r="CV77" s="52"/>
      <c r="CW77" s="52"/>
      <c r="CX77" s="52"/>
      <c r="CY77" s="52"/>
      <c r="CZ77" s="52"/>
      <c r="DA77" s="52"/>
      <c r="DB77" s="52"/>
      <c r="DC77" s="52"/>
      <c r="DD77" s="52"/>
      <c r="DE77" s="52"/>
      <c r="DF77" s="52"/>
      <c r="DG77" s="52"/>
      <c r="DH77" s="52"/>
      <c r="DI77" s="52"/>
      <c r="DJ77" s="52"/>
      <c r="DK77" s="52"/>
      <c r="DL77" s="52"/>
      <c r="DM77" s="52"/>
      <c r="DN77" s="52"/>
      <c r="DO77" s="52"/>
      <c r="DP77" s="52"/>
      <c r="DQ77" s="52"/>
      <c r="DR77" s="52"/>
      <c r="DS77" s="52"/>
      <c r="DT77" s="52"/>
      <c r="DU77" s="52"/>
      <c r="DV77" s="52"/>
      <c r="DW77" s="52"/>
      <c r="DX77" s="52"/>
      <c r="DY77" s="52"/>
      <c r="DZ77" s="52"/>
      <c r="EA77" s="52"/>
      <c r="EB77" s="52"/>
      <c r="EC77" s="52"/>
      <c r="ED77" s="52"/>
      <c r="EE77" s="52"/>
      <c r="EF77" s="52"/>
      <c r="EG77" s="52"/>
      <c r="EH77" s="52"/>
      <c r="EI77" s="52"/>
      <c r="EJ77" s="52"/>
      <c r="EK77" s="52"/>
      <c r="EL77" s="52"/>
      <c r="EM77" s="52"/>
      <c r="EN77" s="52"/>
      <c r="EO77" s="52"/>
      <c r="EP77" s="52"/>
      <c r="EQ77" s="52"/>
      <c r="ER77" s="52"/>
      <c r="ES77" s="52"/>
      <c r="ET77" s="52"/>
      <c r="EU77" s="52"/>
      <c r="EV77" s="52"/>
      <c r="EW77" s="52"/>
      <c r="EX77" s="52"/>
      <c r="EY77" s="52"/>
      <c r="EZ77" s="52"/>
      <c r="FA77" s="52"/>
      <c r="FB77" s="52"/>
      <c r="FC77" s="52"/>
      <c r="FD77" s="52"/>
      <c r="FE77" s="52"/>
      <c r="FF77" s="52"/>
      <c r="FG77" s="52"/>
      <c r="FH77" s="52"/>
      <c r="FI77" s="52"/>
      <c r="FJ77" s="52"/>
      <c r="FK77" s="52"/>
      <c r="FL77" s="52"/>
      <c r="FM77" s="52"/>
      <c r="FN77" s="52"/>
      <c r="FO77" s="52"/>
      <c r="FP77" s="52"/>
      <c r="FQ77" s="52"/>
      <c r="FR77" s="52"/>
      <c r="FS77" s="52"/>
      <c r="FT77" s="52"/>
      <c r="FU77" s="52"/>
      <c r="FV77" s="52"/>
      <c r="FW77" s="52"/>
      <c r="FX77" s="52"/>
      <c r="FY77" s="52"/>
      <c r="FZ77" s="52"/>
      <c r="GA77" s="52"/>
      <c r="GB77" s="52"/>
      <c r="GC77" s="52"/>
      <c r="GD77" s="52"/>
      <c r="GE77" s="52"/>
      <c r="GF77" s="52"/>
      <c r="GG77" s="52"/>
      <c r="GH77" s="52"/>
      <c r="GI77" s="52"/>
      <c r="GJ77" s="52"/>
      <c r="GK77" s="52"/>
      <c r="GL77" s="52"/>
      <c r="GM77" s="52"/>
      <c r="GN77" s="52"/>
      <c r="GO77" s="52"/>
      <c r="GP77" s="52"/>
      <c r="GQ77" s="52"/>
      <c r="GR77" s="52"/>
      <c r="GS77" s="52"/>
      <c r="GT77" s="52"/>
      <c r="GU77" s="52"/>
      <c r="GV77" s="52"/>
      <c r="GW77" s="52"/>
      <c r="GX77" s="52"/>
      <c r="GY77" s="52"/>
      <c r="GZ77" s="52"/>
      <c r="HA77" s="52"/>
      <c r="HB77" s="52"/>
      <c r="HC77" s="52"/>
      <c r="HD77" s="52"/>
      <c r="HE77" s="52"/>
      <c r="HF77" s="52"/>
      <c r="HG77" s="52"/>
      <c r="HH77" s="52"/>
      <c r="HI77" s="52"/>
      <c r="HJ77" s="52"/>
      <c r="HK77" s="52"/>
      <c r="HL77" s="52"/>
      <c r="HM77" s="52"/>
      <c r="HN77" s="52"/>
      <c r="HO77" s="52"/>
      <c r="HP77" s="52"/>
      <c r="HQ77" s="52"/>
      <c r="HR77" s="52"/>
      <c r="HS77" s="52"/>
      <c r="HT77" s="52"/>
      <c r="HU77" s="52"/>
    </row>
    <row r="78" spans="1:229" s="53" customFormat="1" ht="24" customHeight="1">
      <c r="A78" s="52"/>
      <c r="B78" s="52"/>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c r="AQ78" s="52"/>
      <c r="AR78" s="52"/>
      <c r="AS78" s="52"/>
      <c r="AT78" s="52"/>
      <c r="AU78" s="52"/>
      <c r="AV78" s="52"/>
      <c r="AW78" s="52"/>
      <c r="AX78" s="52"/>
      <c r="AY78" s="52"/>
      <c r="AZ78" s="52"/>
      <c r="BA78" s="52"/>
      <c r="BB78" s="52"/>
      <c r="BC78" s="52"/>
      <c r="BD78" s="52"/>
      <c r="BE78" s="52"/>
      <c r="BF78" s="52"/>
      <c r="BG78" s="52"/>
      <c r="BH78" s="52"/>
      <c r="BI78" s="52"/>
      <c r="BJ78" s="52"/>
      <c r="BK78" s="52"/>
      <c r="BL78" s="52"/>
      <c r="BM78" s="52"/>
      <c r="BN78" s="52"/>
      <c r="BO78" s="52"/>
      <c r="BP78" s="52"/>
      <c r="BQ78" s="52"/>
      <c r="BR78" s="52"/>
      <c r="BS78" s="52"/>
      <c r="BT78" s="52"/>
      <c r="BU78" s="52"/>
      <c r="BV78" s="52"/>
      <c r="BW78" s="52"/>
      <c r="BX78" s="52"/>
      <c r="BY78" s="52"/>
      <c r="BZ78" s="52"/>
      <c r="CA78" s="52"/>
      <c r="CB78" s="52"/>
      <c r="CC78" s="52"/>
      <c r="CD78" s="52"/>
      <c r="CE78" s="52"/>
      <c r="CF78" s="52"/>
      <c r="CG78" s="52"/>
      <c r="CH78" s="52"/>
      <c r="CI78" s="52"/>
      <c r="CJ78" s="52"/>
      <c r="CK78" s="52"/>
      <c r="CL78" s="52"/>
      <c r="CM78" s="52"/>
      <c r="CN78" s="52"/>
      <c r="CO78" s="52"/>
      <c r="CP78" s="52"/>
      <c r="CQ78" s="52"/>
      <c r="CR78" s="52"/>
      <c r="CS78" s="52"/>
      <c r="CT78" s="52"/>
      <c r="CU78" s="52"/>
      <c r="CV78" s="52"/>
      <c r="CW78" s="52"/>
      <c r="CX78" s="52"/>
      <c r="CY78" s="52"/>
      <c r="CZ78" s="52"/>
      <c r="DA78" s="52"/>
      <c r="DB78" s="52"/>
      <c r="DC78" s="52"/>
      <c r="DD78" s="52"/>
      <c r="DE78" s="52"/>
      <c r="DF78" s="52"/>
      <c r="DG78" s="52"/>
      <c r="DH78" s="52"/>
      <c r="DI78" s="52"/>
      <c r="DJ78" s="52"/>
      <c r="DK78" s="52"/>
      <c r="DL78" s="52"/>
      <c r="DM78" s="52"/>
      <c r="DN78" s="52"/>
      <c r="DO78" s="52"/>
      <c r="DP78" s="52"/>
      <c r="DQ78" s="52"/>
      <c r="DR78" s="52"/>
      <c r="DS78" s="52"/>
      <c r="DT78" s="52"/>
      <c r="DU78" s="52"/>
      <c r="DV78" s="52"/>
      <c r="DW78" s="52"/>
      <c r="DX78" s="52"/>
      <c r="DY78" s="52"/>
      <c r="DZ78" s="52"/>
      <c r="EA78" s="52"/>
      <c r="EB78" s="52"/>
      <c r="EC78" s="52"/>
      <c r="ED78" s="52"/>
      <c r="EE78" s="52"/>
      <c r="EF78" s="52"/>
      <c r="EG78" s="52"/>
      <c r="EH78" s="52"/>
      <c r="EI78" s="52"/>
      <c r="EJ78" s="52"/>
      <c r="EK78" s="52"/>
      <c r="EL78" s="52"/>
      <c r="EM78" s="52"/>
      <c r="EN78" s="52"/>
      <c r="EO78" s="52"/>
      <c r="EP78" s="52"/>
      <c r="EQ78" s="52"/>
      <c r="ER78" s="52"/>
      <c r="ES78" s="52"/>
      <c r="ET78" s="52"/>
      <c r="EU78" s="52"/>
      <c r="EV78" s="52"/>
      <c r="EW78" s="52"/>
      <c r="EX78" s="52"/>
      <c r="EY78" s="52"/>
      <c r="EZ78" s="52"/>
      <c r="FA78" s="52"/>
      <c r="FB78" s="52"/>
      <c r="FC78" s="52"/>
      <c r="FD78" s="52"/>
      <c r="FE78" s="52"/>
      <c r="FF78" s="52"/>
      <c r="FG78" s="52"/>
      <c r="FH78" s="52"/>
      <c r="FI78" s="52"/>
      <c r="FJ78" s="52"/>
      <c r="FK78" s="52"/>
      <c r="FL78" s="52"/>
      <c r="FM78" s="52"/>
      <c r="FN78" s="52"/>
      <c r="FO78" s="52"/>
      <c r="FP78" s="52"/>
      <c r="FQ78" s="52"/>
      <c r="FR78" s="52"/>
      <c r="FS78" s="52"/>
      <c r="FT78" s="52"/>
      <c r="FU78" s="52"/>
      <c r="FV78" s="52"/>
      <c r="FW78" s="52"/>
      <c r="FX78" s="52"/>
      <c r="FY78" s="52"/>
      <c r="FZ78" s="52"/>
      <c r="GA78" s="52"/>
      <c r="GB78" s="52"/>
      <c r="GC78" s="52"/>
      <c r="GD78" s="52"/>
      <c r="GE78" s="52"/>
      <c r="GF78" s="52"/>
      <c r="GG78" s="52"/>
      <c r="GH78" s="52"/>
      <c r="GI78" s="52"/>
      <c r="GJ78" s="52"/>
      <c r="GK78" s="52"/>
      <c r="GL78" s="52"/>
      <c r="GM78" s="52"/>
      <c r="GN78" s="52"/>
      <c r="GO78" s="52"/>
      <c r="GP78" s="52"/>
      <c r="GQ78" s="52"/>
      <c r="GR78" s="52"/>
      <c r="GS78" s="52"/>
      <c r="GT78" s="52"/>
      <c r="GU78" s="52"/>
      <c r="GV78" s="52"/>
      <c r="GW78" s="52"/>
      <c r="GX78" s="52"/>
      <c r="GY78" s="52"/>
      <c r="GZ78" s="52"/>
      <c r="HA78" s="52"/>
      <c r="HB78" s="52"/>
      <c r="HC78" s="52"/>
      <c r="HD78" s="52"/>
      <c r="HE78" s="52"/>
      <c r="HF78" s="52"/>
      <c r="HG78" s="52"/>
      <c r="HH78" s="52"/>
      <c r="HI78" s="52"/>
      <c r="HJ78" s="52"/>
      <c r="HK78" s="52"/>
      <c r="HL78" s="52"/>
      <c r="HM78" s="52"/>
      <c r="HN78" s="52"/>
      <c r="HO78" s="52"/>
      <c r="HP78" s="52"/>
      <c r="HQ78" s="52"/>
      <c r="HR78" s="52"/>
      <c r="HS78" s="52"/>
      <c r="HT78" s="52"/>
      <c r="HU78" s="52"/>
    </row>
    <row r="79" spans="1:229" s="53" customFormat="1" ht="24" customHeight="1">
      <c r="A79" s="52"/>
      <c r="B79" s="52"/>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c r="AR79" s="52"/>
      <c r="AS79" s="52"/>
      <c r="AT79" s="52"/>
      <c r="AU79" s="52"/>
      <c r="AV79" s="52"/>
      <c r="AW79" s="52"/>
      <c r="AX79" s="52"/>
      <c r="AY79" s="52"/>
      <c r="AZ79" s="52"/>
      <c r="BA79" s="52"/>
      <c r="BB79" s="52"/>
      <c r="BC79" s="52"/>
      <c r="BD79" s="52"/>
      <c r="BE79" s="52"/>
      <c r="BF79" s="52"/>
      <c r="BG79" s="52"/>
      <c r="BH79" s="52"/>
      <c r="BI79" s="52"/>
      <c r="BJ79" s="52"/>
      <c r="BK79" s="52"/>
      <c r="BL79" s="52"/>
      <c r="BM79" s="52"/>
      <c r="BN79" s="52"/>
      <c r="BO79" s="52"/>
      <c r="BP79" s="52"/>
      <c r="BQ79" s="52"/>
      <c r="BR79" s="52"/>
      <c r="BS79" s="52"/>
      <c r="BT79" s="52"/>
      <c r="BU79" s="52"/>
      <c r="BV79" s="52"/>
      <c r="BW79" s="52"/>
      <c r="BX79" s="52"/>
      <c r="BY79" s="52"/>
      <c r="BZ79" s="52"/>
      <c r="CA79" s="52"/>
      <c r="CB79" s="52"/>
      <c r="CC79" s="52"/>
      <c r="CD79" s="52"/>
      <c r="CE79" s="52"/>
      <c r="CF79" s="52"/>
      <c r="CG79" s="52"/>
      <c r="CH79" s="52"/>
      <c r="CI79" s="52"/>
      <c r="CJ79" s="52"/>
      <c r="CK79" s="52"/>
      <c r="CL79" s="52"/>
      <c r="CM79" s="52"/>
      <c r="CN79" s="52"/>
      <c r="CO79" s="52"/>
      <c r="CP79" s="52"/>
      <c r="CQ79" s="52"/>
      <c r="CR79" s="52"/>
      <c r="CS79" s="52"/>
      <c r="CT79" s="52"/>
      <c r="CU79" s="52"/>
      <c r="CV79" s="52"/>
      <c r="CW79" s="52"/>
      <c r="CX79" s="52"/>
      <c r="CY79" s="52"/>
      <c r="CZ79" s="52"/>
      <c r="DA79" s="52"/>
      <c r="DB79" s="52"/>
      <c r="DC79" s="52"/>
      <c r="DD79" s="52"/>
      <c r="DE79" s="52"/>
      <c r="DF79" s="52"/>
      <c r="DG79" s="52"/>
      <c r="DH79" s="52"/>
      <c r="DI79" s="52"/>
      <c r="DJ79" s="52"/>
      <c r="DK79" s="52"/>
      <c r="DL79" s="52"/>
      <c r="DM79" s="52"/>
      <c r="DN79" s="52"/>
      <c r="DO79" s="52"/>
      <c r="DP79" s="52"/>
      <c r="DQ79" s="52"/>
      <c r="DR79" s="52"/>
      <c r="DS79" s="52"/>
      <c r="DT79" s="52"/>
      <c r="DU79" s="52"/>
      <c r="DV79" s="52"/>
      <c r="DW79" s="52"/>
      <c r="DX79" s="52"/>
      <c r="DY79" s="52"/>
      <c r="DZ79" s="52"/>
      <c r="EA79" s="52"/>
      <c r="EB79" s="52"/>
      <c r="EC79" s="52"/>
      <c r="ED79" s="52"/>
      <c r="EE79" s="52"/>
      <c r="EF79" s="52"/>
      <c r="EG79" s="52"/>
      <c r="EH79" s="52"/>
      <c r="EI79" s="52"/>
      <c r="EJ79" s="52"/>
      <c r="EK79" s="52"/>
      <c r="EL79" s="52"/>
      <c r="EM79" s="52"/>
      <c r="EN79" s="52"/>
      <c r="EO79" s="52"/>
      <c r="EP79" s="52"/>
      <c r="EQ79" s="52"/>
      <c r="ER79" s="52"/>
      <c r="ES79" s="52"/>
      <c r="ET79" s="52"/>
      <c r="EU79" s="52"/>
      <c r="EV79" s="52"/>
      <c r="EW79" s="52"/>
      <c r="EX79" s="52"/>
      <c r="EY79" s="52"/>
      <c r="EZ79" s="52"/>
      <c r="FA79" s="52"/>
      <c r="FB79" s="52"/>
      <c r="FC79" s="52"/>
      <c r="FD79" s="52"/>
      <c r="FE79" s="52"/>
      <c r="FF79" s="52"/>
      <c r="FG79" s="52"/>
      <c r="FH79" s="52"/>
      <c r="FI79" s="52"/>
      <c r="FJ79" s="52"/>
      <c r="FK79" s="52"/>
      <c r="FL79" s="52"/>
      <c r="FM79" s="52"/>
      <c r="FN79" s="52"/>
      <c r="FO79" s="52"/>
      <c r="FP79" s="52"/>
      <c r="FQ79" s="52"/>
      <c r="FR79" s="52"/>
      <c r="FS79" s="52"/>
      <c r="FT79" s="52"/>
      <c r="FU79" s="52"/>
      <c r="FV79" s="52"/>
      <c r="FW79" s="52"/>
      <c r="FX79" s="52"/>
      <c r="FY79" s="52"/>
      <c r="FZ79" s="52"/>
      <c r="GA79" s="52"/>
      <c r="GB79" s="52"/>
      <c r="GC79" s="52"/>
      <c r="GD79" s="52"/>
      <c r="GE79" s="52"/>
      <c r="GF79" s="52"/>
      <c r="GG79" s="52"/>
      <c r="GH79" s="52"/>
      <c r="GI79" s="52"/>
      <c r="GJ79" s="52"/>
      <c r="GK79" s="52"/>
      <c r="GL79" s="52"/>
      <c r="GM79" s="52"/>
      <c r="GN79" s="52"/>
      <c r="GO79" s="52"/>
      <c r="GP79" s="52"/>
      <c r="GQ79" s="52"/>
      <c r="GR79" s="52"/>
      <c r="GS79" s="52"/>
      <c r="GT79" s="52"/>
      <c r="GU79" s="52"/>
      <c r="GV79" s="52"/>
      <c r="GW79" s="52"/>
      <c r="GX79" s="52"/>
      <c r="GY79" s="52"/>
      <c r="GZ79" s="52"/>
      <c r="HA79" s="52"/>
      <c r="HB79" s="52"/>
      <c r="HC79" s="52"/>
      <c r="HD79" s="52"/>
      <c r="HE79" s="52"/>
      <c r="HF79" s="52"/>
      <c r="HG79" s="52"/>
      <c r="HH79" s="52"/>
      <c r="HI79" s="52"/>
      <c r="HJ79" s="52"/>
      <c r="HK79" s="52"/>
      <c r="HL79" s="52"/>
      <c r="HM79" s="52"/>
      <c r="HN79" s="52"/>
      <c r="HO79" s="52"/>
      <c r="HP79" s="52"/>
      <c r="HQ79" s="52"/>
      <c r="HR79" s="52"/>
      <c r="HS79" s="52"/>
      <c r="HT79" s="52"/>
      <c r="HU79" s="52"/>
    </row>
    <row r="80" spans="1:229" s="53" customFormat="1" ht="24" customHeight="1">
      <c r="A80" s="52"/>
      <c r="B80" s="52"/>
      <c r="C80" s="52"/>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2"/>
      <c r="AS80" s="52"/>
      <c r="AT80" s="52"/>
      <c r="AU80" s="52"/>
      <c r="AV80" s="52"/>
      <c r="AW80" s="52"/>
      <c r="AX80" s="52"/>
      <c r="AY80" s="52"/>
      <c r="AZ80" s="52"/>
      <c r="BA80" s="52"/>
      <c r="BB80" s="52"/>
      <c r="BC80" s="52"/>
      <c r="BD80" s="52"/>
      <c r="BE80" s="52"/>
      <c r="BF80" s="52"/>
      <c r="BG80" s="52"/>
      <c r="BH80" s="52"/>
      <c r="BI80" s="52"/>
      <c r="BJ80" s="52"/>
      <c r="BK80" s="52"/>
      <c r="BL80" s="52"/>
      <c r="BM80" s="52"/>
      <c r="BN80" s="52"/>
      <c r="BO80" s="52"/>
      <c r="BP80" s="52"/>
      <c r="BQ80" s="52"/>
      <c r="BR80" s="52"/>
      <c r="BS80" s="52"/>
      <c r="BT80" s="52"/>
      <c r="BU80" s="52"/>
      <c r="BV80" s="52"/>
      <c r="BW80" s="52"/>
      <c r="BX80" s="52"/>
      <c r="BY80" s="52"/>
      <c r="BZ80" s="52"/>
      <c r="CA80" s="52"/>
      <c r="CB80" s="52"/>
      <c r="CC80" s="52"/>
      <c r="CD80" s="52"/>
      <c r="CE80" s="52"/>
      <c r="CF80" s="52"/>
      <c r="CG80" s="52"/>
      <c r="CH80" s="52"/>
      <c r="CI80" s="52"/>
      <c r="CJ80" s="52"/>
      <c r="CK80" s="52"/>
      <c r="CL80" s="52"/>
      <c r="CM80" s="52"/>
      <c r="CN80" s="52"/>
      <c r="CO80" s="52"/>
      <c r="CP80" s="52"/>
      <c r="CQ80" s="52"/>
      <c r="CR80" s="52"/>
      <c r="CS80" s="52"/>
      <c r="CT80" s="52"/>
      <c r="CU80" s="52"/>
      <c r="CV80" s="52"/>
      <c r="CW80" s="52"/>
      <c r="CX80" s="52"/>
      <c r="CY80" s="52"/>
      <c r="CZ80" s="52"/>
      <c r="DA80" s="52"/>
      <c r="DB80" s="52"/>
      <c r="DC80" s="52"/>
      <c r="DD80" s="52"/>
      <c r="DE80" s="52"/>
      <c r="DF80" s="52"/>
      <c r="DG80" s="52"/>
      <c r="DH80" s="52"/>
      <c r="DI80" s="52"/>
      <c r="DJ80" s="52"/>
      <c r="DK80" s="52"/>
      <c r="DL80" s="52"/>
      <c r="DM80" s="52"/>
      <c r="DN80" s="52"/>
      <c r="DO80" s="52"/>
      <c r="DP80" s="52"/>
      <c r="DQ80" s="52"/>
      <c r="DR80" s="52"/>
      <c r="DS80" s="52"/>
      <c r="DT80" s="52"/>
      <c r="DU80" s="52"/>
      <c r="DV80" s="52"/>
      <c r="DW80" s="52"/>
      <c r="DX80" s="52"/>
      <c r="DY80" s="52"/>
      <c r="DZ80" s="52"/>
      <c r="EA80" s="52"/>
      <c r="EB80" s="52"/>
      <c r="EC80" s="52"/>
      <c r="ED80" s="52"/>
      <c r="EE80" s="52"/>
      <c r="EF80" s="52"/>
      <c r="EG80" s="52"/>
      <c r="EH80" s="52"/>
      <c r="EI80" s="52"/>
      <c r="EJ80" s="52"/>
      <c r="EK80" s="52"/>
      <c r="EL80" s="52"/>
      <c r="EM80" s="52"/>
      <c r="EN80" s="52"/>
      <c r="EO80" s="52"/>
      <c r="EP80" s="52"/>
      <c r="EQ80" s="52"/>
      <c r="ER80" s="52"/>
      <c r="ES80" s="52"/>
      <c r="ET80" s="52"/>
      <c r="EU80" s="52"/>
      <c r="EV80" s="52"/>
      <c r="EW80" s="52"/>
      <c r="EX80" s="52"/>
      <c r="EY80" s="52"/>
      <c r="EZ80" s="52"/>
      <c r="FA80" s="52"/>
      <c r="FB80" s="52"/>
      <c r="FC80" s="52"/>
      <c r="FD80" s="52"/>
      <c r="FE80" s="52"/>
      <c r="FF80" s="52"/>
      <c r="FG80" s="52"/>
      <c r="FH80" s="52"/>
      <c r="FI80" s="52"/>
      <c r="FJ80" s="52"/>
      <c r="FK80" s="52"/>
      <c r="FL80" s="52"/>
      <c r="FM80" s="52"/>
      <c r="FN80" s="52"/>
      <c r="FO80" s="52"/>
      <c r="FP80" s="52"/>
      <c r="FQ80" s="52"/>
      <c r="FR80" s="52"/>
      <c r="FS80" s="52"/>
      <c r="FT80" s="52"/>
      <c r="FU80" s="52"/>
      <c r="FV80" s="52"/>
      <c r="FW80" s="52"/>
      <c r="FX80" s="52"/>
      <c r="FY80" s="52"/>
      <c r="FZ80" s="52"/>
      <c r="GA80" s="52"/>
      <c r="GB80" s="52"/>
      <c r="GC80" s="52"/>
      <c r="GD80" s="52"/>
      <c r="GE80" s="52"/>
      <c r="GF80" s="52"/>
      <c r="GG80" s="52"/>
      <c r="GH80" s="52"/>
      <c r="GI80" s="52"/>
      <c r="GJ80" s="52"/>
      <c r="GK80" s="52"/>
      <c r="GL80" s="52"/>
      <c r="GM80" s="52"/>
      <c r="GN80" s="52"/>
      <c r="GO80" s="52"/>
      <c r="GP80" s="52"/>
      <c r="GQ80" s="52"/>
      <c r="GR80" s="52"/>
      <c r="GS80" s="52"/>
      <c r="GT80" s="52"/>
      <c r="GU80" s="52"/>
      <c r="GV80" s="52"/>
      <c r="GW80" s="52"/>
      <c r="GX80" s="52"/>
      <c r="GY80" s="52"/>
      <c r="GZ80" s="52"/>
      <c r="HA80" s="52"/>
      <c r="HB80" s="52"/>
      <c r="HC80" s="52"/>
      <c r="HD80" s="52"/>
      <c r="HE80" s="52"/>
      <c r="HF80" s="52"/>
      <c r="HG80" s="52"/>
      <c r="HH80" s="52"/>
      <c r="HI80" s="52"/>
      <c r="HJ80" s="52"/>
      <c r="HK80" s="52"/>
      <c r="HL80" s="52"/>
      <c r="HM80" s="52"/>
      <c r="HN80" s="52"/>
      <c r="HO80" s="52"/>
      <c r="HP80" s="52"/>
      <c r="HQ80" s="52"/>
      <c r="HR80" s="52"/>
      <c r="HS80" s="52"/>
      <c r="HT80" s="52"/>
      <c r="HU80" s="52"/>
    </row>
    <row r="81" spans="1:229" s="53" customFormat="1" ht="24" customHeight="1">
      <c r="A81" s="52"/>
      <c r="B81" s="52"/>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2"/>
      <c r="AS81" s="52"/>
      <c r="AT81" s="52"/>
      <c r="AU81" s="52"/>
      <c r="AV81" s="52"/>
      <c r="AW81" s="52"/>
      <c r="AX81" s="52"/>
      <c r="AY81" s="52"/>
      <c r="AZ81" s="52"/>
      <c r="BA81" s="52"/>
      <c r="BB81" s="52"/>
      <c r="BC81" s="52"/>
      <c r="BD81" s="52"/>
      <c r="BE81" s="52"/>
      <c r="BF81" s="52"/>
      <c r="BG81" s="52"/>
      <c r="BH81" s="52"/>
      <c r="BI81" s="52"/>
      <c r="BJ81" s="52"/>
      <c r="BK81" s="52"/>
      <c r="BL81" s="52"/>
      <c r="BM81" s="52"/>
      <c r="BN81" s="52"/>
      <c r="BO81" s="52"/>
      <c r="BP81" s="52"/>
      <c r="BQ81" s="52"/>
      <c r="BR81" s="52"/>
      <c r="BS81" s="52"/>
      <c r="BT81" s="52"/>
      <c r="BU81" s="52"/>
      <c r="BV81" s="52"/>
      <c r="BW81" s="52"/>
      <c r="BX81" s="52"/>
      <c r="BY81" s="52"/>
      <c r="BZ81" s="52"/>
      <c r="CA81" s="52"/>
      <c r="CB81" s="52"/>
      <c r="CC81" s="52"/>
      <c r="CD81" s="52"/>
      <c r="CE81" s="52"/>
      <c r="CF81" s="52"/>
      <c r="CG81" s="52"/>
      <c r="CH81" s="52"/>
      <c r="CI81" s="52"/>
      <c r="CJ81" s="52"/>
      <c r="CK81" s="52"/>
      <c r="CL81" s="52"/>
      <c r="CM81" s="52"/>
      <c r="CN81" s="52"/>
      <c r="CO81" s="52"/>
      <c r="CP81" s="52"/>
      <c r="CQ81" s="52"/>
      <c r="CR81" s="52"/>
      <c r="CS81" s="52"/>
      <c r="CT81" s="52"/>
      <c r="CU81" s="52"/>
      <c r="CV81" s="52"/>
      <c r="CW81" s="52"/>
      <c r="CX81" s="52"/>
      <c r="CY81" s="52"/>
      <c r="CZ81" s="52"/>
      <c r="DA81" s="52"/>
      <c r="DB81" s="52"/>
      <c r="DC81" s="52"/>
      <c r="DD81" s="52"/>
      <c r="DE81" s="52"/>
      <c r="DF81" s="52"/>
      <c r="DG81" s="52"/>
      <c r="DH81" s="52"/>
      <c r="DI81" s="52"/>
      <c r="DJ81" s="52"/>
      <c r="DK81" s="52"/>
      <c r="DL81" s="52"/>
      <c r="DM81" s="52"/>
      <c r="DN81" s="52"/>
      <c r="DO81" s="52"/>
      <c r="DP81" s="52"/>
      <c r="DQ81" s="52"/>
      <c r="DR81" s="52"/>
      <c r="DS81" s="52"/>
      <c r="DT81" s="52"/>
      <c r="DU81" s="52"/>
      <c r="DV81" s="52"/>
      <c r="DW81" s="52"/>
      <c r="DX81" s="52"/>
      <c r="DY81" s="52"/>
      <c r="DZ81" s="52"/>
      <c r="EA81" s="52"/>
      <c r="EB81" s="52"/>
      <c r="EC81" s="52"/>
      <c r="ED81" s="52"/>
      <c r="EE81" s="52"/>
      <c r="EF81" s="52"/>
      <c r="EG81" s="52"/>
      <c r="EH81" s="52"/>
      <c r="EI81" s="52"/>
      <c r="EJ81" s="52"/>
      <c r="EK81" s="52"/>
      <c r="EL81" s="52"/>
      <c r="EM81" s="52"/>
      <c r="EN81" s="52"/>
      <c r="EO81" s="52"/>
      <c r="EP81" s="52"/>
      <c r="EQ81" s="52"/>
      <c r="ER81" s="52"/>
      <c r="ES81" s="52"/>
      <c r="ET81" s="52"/>
      <c r="EU81" s="52"/>
      <c r="EV81" s="52"/>
      <c r="EW81" s="52"/>
      <c r="EX81" s="52"/>
      <c r="EY81" s="52"/>
      <c r="EZ81" s="52"/>
      <c r="FA81" s="52"/>
      <c r="FB81" s="52"/>
      <c r="FC81" s="52"/>
      <c r="FD81" s="52"/>
      <c r="FE81" s="52"/>
      <c r="FF81" s="52"/>
      <c r="FG81" s="52"/>
      <c r="FH81" s="52"/>
      <c r="FI81" s="52"/>
      <c r="FJ81" s="52"/>
      <c r="FK81" s="52"/>
      <c r="FL81" s="52"/>
      <c r="FM81" s="52"/>
      <c r="FN81" s="52"/>
      <c r="FO81" s="52"/>
      <c r="FP81" s="52"/>
      <c r="FQ81" s="52"/>
      <c r="FR81" s="52"/>
      <c r="FS81" s="52"/>
      <c r="FT81" s="52"/>
      <c r="FU81" s="52"/>
      <c r="FV81" s="52"/>
      <c r="FW81" s="52"/>
      <c r="FX81" s="52"/>
      <c r="FY81" s="52"/>
      <c r="FZ81" s="52"/>
      <c r="GA81" s="52"/>
      <c r="GB81" s="52"/>
      <c r="GC81" s="52"/>
      <c r="GD81" s="52"/>
      <c r="GE81" s="52"/>
      <c r="GF81" s="52"/>
      <c r="GG81" s="52"/>
      <c r="GH81" s="52"/>
      <c r="GI81" s="52"/>
      <c r="GJ81" s="52"/>
      <c r="GK81" s="52"/>
      <c r="GL81" s="52"/>
      <c r="GM81" s="52"/>
      <c r="GN81" s="52"/>
      <c r="GO81" s="52"/>
      <c r="GP81" s="52"/>
      <c r="GQ81" s="52"/>
      <c r="GR81" s="52"/>
      <c r="GS81" s="52"/>
      <c r="GT81" s="52"/>
      <c r="GU81" s="52"/>
      <c r="GV81" s="52"/>
      <c r="GW81" s="52"/>
      <c r="GX81" s="52"/>
      <c r="GY81" s="52"/>
      <c r="GZ81" s="52"/>
      <c r="HA81" s="52"/>
      <c r="HB81" s="52"/>
      <c r="HC81" s="52"/>
      <c r="HD81" s="52"/>
      <c r="HE81" s="52"/>
      <c r="HF81" s="52"/>
      <c r="HG81" s="52"/>
      <c r="HH81" s="52"/>
      <c r="HI81" s="52"/>
      <c r="HJ81" s="52"/>
      <c r="HK81" s="52"/>
      <c r="HL81" s="52"/>
      <c r="HM81" s="52"/>
      <c r="HN81" s="52"/>
      <c r="HO81" s="52"/>
      <c r="HP81" s="52"/>
      <c r="HQ81" s="52"/>
      <c r="HR81" s="52"/>
      <c r="HS81" s="52"/>
      <c r="HT81" s="52"/>
      <c r="HU81" s="52"/>
    </row>
  </sheetData>
  <mergeCells count="3">
    <mergeCell ref="A2:E2"/>
    <mergeCell ref="A47:E47"/>
    <mergeCell ref="D27:D33"/>
  </mergeCells>
  <phoneticPr fontId="40" type="noConversion"/>
  <printOptions horizontalCentered="1"/>
  <pageMargins left="0.59027777777777801" right="0.59027777777777801" top="0.39305555555555599" bottom="0.59027777777777801" header="0.59027777777777801" footer="0.39305555555555599"/>
  <pageSetup paperSize="9" firstPageNumber="0" fitToHeight="0" orientation="portrait" blackAndWhite="1" useFirstPageNumber="1"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81"/>
  <sheetViews>
    <sheetView showZeros="0" view="pageBreakPreview" topLeftCell="A19" zoomScaleNormal="115" workbookViewId="0">
      <selection activeCell="I43" sqref="I43"/>
    </sheetView>
  </sheetViews>
  <sheetFormatPr defaultColWidth="8.875" defaultRowHeight="14.25"/>
  <cols>
    <col min="1" max="1" width="48.625" style="65" customWidth="1"/>
    <col min="2" max="5" width="10.625" style="65" customWidth="1"/>
    <col min="6" max="12" width="9" style="65"/>
    <col min="13" max="235" width="8.875" style="65"/>
    <col min="236" max="16384" width="8.875" style="54"/>
  </cols>
  <sheetData>
    <row r="1" spans="1:237" s="84" customFormat="1" ht="24" customHeight="1">
      <c r="A1" s="84" t="s">
        <v>515</v>
      </c>
    </row>
    <row r="2" spans="1:237" s="85" customFormat="1" ht="42" customHeight="1">
      <c r="A2" s="579" t="s">
        <v>671</v>
      </c>
      <c r="B2" s="579"/>
      <c r="C2" s="579"/>
      <c r="D2" s="579"/>
      <c r="E2" s="579"/>
      <c r="HV2" s="47"/>
      <c r="HW2" s="47"/>
    </row>
    <row r="3" spans="1:237" s="55" customFormat="1" ht="27" customHeight="1">
      <c r="E3" s="48" t="s">
        <v>1</v>
      </c>
      <c r="IB3" s="48"/>
      <c r="IC3" s="48"/>
    </row>
    <row r="4" spans="1:237" s="78" customFormat="1" ht="30" customHeight="1">
      <c r="A4" s="68" t="s">
        <v>472</v>
      </c>
      <c r="B4" s="67" t="s">
        <v>3</v>
      </c>
      <c r="C4" s="67" t="s">
        <v>405</v>
      </c>
      <c r="D4" s="68" t="s">
        <v>5</v>
      </c>
      <c r="E4" s="69" t="s">
        <v>6</v>
      </c>
      <c r="IB4" s="49"/>
      <c r="IC4" s="49"/>
    </row>
    <row r="5" spans="1:237" s="52" customFormat="1" ht="24" customHeight="1">
      <c r="A5" s="70" t="s">
        <v>516</v>
      </c>
      <c r="B5" s="70"/>
      <c r="C5" s="70"/>
      <c r="D5" s="70"/>
      <c r="E5" s="71"/>
    </row>
    <row r="6" spans="1:237" s="52" customFormat="1" ht="24" customHeight="1">
      <c r="A6" s="18" t="s">
        <v>517</v>
      </c>
      <c r="B6" s="18"/>
      <c r="C6" s="18"/>
      <c r="D6" s="18"/>
      <c r="E6" s="72"/>
    </row>
    <row r="7" spans="1:237" s="52" customFormat="1" ht="24" customHeight="1">
      <c r="A7" s="18" t="s">
        <v>518</v>
      </c>
      <c r="B7" s="22"/>
      <c r="C7" s="22"/>
      <c r="D7" s="22"/>
      <c r="E7" s="72"/>
    </row>
    <row r="8" spans="1:237" s="52" customFormat="1" ht="24" customHeight="1">
      <c r="A8" s="18" t="s">
        <v>519</v>
      </c>
      <c r="B8" s="22"/>
      <c r="C8" s="22"/>
      <c r="D8" s="22"/>
      <c r="E8" s="72"/>
    </row>
    <row r="9" spans="1:237" s="52" customFormat="1" ht="24" customHeight="1">
      <c r="A9" s="18" t="s">
        <v>520</v>
      </c>
      <c r="B9" s="22"/>
      <c r="C9" s="22"/>
      <c r="D9" s="22"/>
      <c r="E9" s="72"/>
    </row>
    <row r="10" spans="1:237" s="52" customFormat="1" ht="24" customHeight="1">
      <c r="A10" s="70" t="s">
        <v>521</v>
      </c>
      <c r="B10" s="17"/>
      <c r="C10" s="17"/>
      <c r="D10" s="17"/>
      <c r="E10" s="72"/>
    </row>
    <row r="11" spans="1:237" s="52" customFormat="1" ht="24" customHeight="1">
      <c r="A11" s="18" t="s">
        <v>522</v>
      </c>
      <c r="B11" s="70"/>
      <c r="C11" s="70"/>
      <c r="D11" s="70"/>
      <c r="E11" s="71"/>
    </row>
    <row r="12" spans="1:237" s="52" customFormat="1" ht="24" customHeight="1">
      <c r="A12" s="18" t="s">
        <v>523</v>
      </c>
      <c r="B12" s="18"/>
      <c r="C12" s="18"/>
      <c r="D12" s="18"/>
      <c r="E12" s="72"/>
    </row>
    <row r="13" spans="1:237" s="52" customFormat="1" ht="24" customHeight="1">
      <c r="A13" s="18" t="s">
        <v>519</v>
      </c>
      <c r="B13" s="22"/>
      <c r="C13" s="22"/>
      <c r="D13" s="22"/>
      <c r="E13" s="72"/>
    </row>
    <row r="14" spans="1:237" s="52" customFormat="1" ht="24" customHeight="1">
      <c r="A14" s="18" t="s">
        <v>524</v>
      </c>
      <c r="B14" s="22"/>
      <c r="C14" s="22"/>
      <c r="D14" s="22"/>
      <c r="E14" s="72"/>
    </row>
    <row r="15" spans="1:237" s="52" customFormat="1" ht="24" customHeight="1">
      <c r="A15" s="18" t="s">
        <v>525</v>
      </c>
      <c r="B15" s="22"/>
      <c r="C15" s="22"/>
      <c r="D15" s="22"/>
      <c r="E15" s="72"/>
    </row>
    <row r="16" spans="1:237" s="52" customFormat="1" ht="24" customHeight="1">
      <c r="A16" s="18" t="s">
        <v>526</v>
      </c>
      <c r="B16" s="70"/>
      <c r="C16" s="70"/>
      <c r="D16" s="70"/>
      <c r="E16" s="71"/>
    </row>
    <row r="17" spans="1:5" s="52" customFormat="1" ht="24" customHeight="1">
      <c r="A17" s="18" t="s">
        <v>527</v>
      </c>
      <c r="B17" s="18"/>
      <c r="C17" s="18"/>
      <c r="D17" s="18"/>
      <c r="E17" s="72"/>
    </row>
    <row r="18" spans="1:5" s="52" customFormat="1" ht="24" customHeight="1">
      <c r="A18" s="18" t="s">
        <v>528</v>
      </c>
      <c r="B18" s="18"/>
      <c r="C18" s="18"/>
      <c r="D18" s="18"/>
      <c r="E18" s="72"/>
    </row>
    <row r="19" spans="1:5" s="52" customFormat="1" ht="24" customHeight="1">
      <c r="A19" s="70" t="s">
        <v>529</v>
      </c>
      <c r="B19" s="18"/>
      <c r="C19" s="18"/>
      <c r="D19" s="18"/>
      <c r="E19" s="72"/>
    </row>
    <row r="20" spans="1:5" s="52" customFormat="1" ht="24" customHeight="1">
      <c r="A20" s="18" t="s">
        <v>530</v>
      </c>
      <c r="B20" s="18"/>
      <c r="C20" s="18"/>
      <c r="D20" s="18"/>
      <c r="E20" s="72"/>
    </row>
    <row r="21" spans="1:5" s="52" customFormat="1" ht="24" customHeight="1">
      <c r="A21" s="18" t="s">
        <v>531</v>
      </c>
      <c r="B21" s="70"/>
      <c r="C21" s="70"/>
      <c r="D21" s="70"/>
      <c r="E21" s="71"/>
    </row>
    <row r="22" spans="1:5" s="52" customFormat="1" ht="24" customHeight="1">
      <c r="A22" s="18" t="s">
        <v>532</v>
      </c>
      <c r="B22" s="18"/>
      <c r="C22" s="18"/>
      <c r="D22" s="18"/>
      <c r="E22" s="72"/>
    </row>
    <row r="23" spans="1:5" s="52" customFormat="1" ht="24" customHeight="1">
      <c r="A23" s="70" t="s">
        <v>533</v>
      </c>
      <c r="B23" s="18"/>
      <c r="C23" s="18"/>
      <c r="D23" s="18"/>
      <c r="E23" s="72"/>
    </row>
    <row r="24" spans="1:5" s="52" customFormat="1" ht="24" customHeight="1">
      <c r="A24" s="18" t="s">
        <v>534</v>
      </c>
      <c r="B24" s="18"/>
      <c r="C24" s="18"/>
      <c r="D24" s="18"/>
      <c r="E24" s="72"/>
    </row>
    <row r="25" spans="1:5" s="52" customFormat="1" ht="24" customHeight="1">
      <c r="A25" s="18" t="s">
        <v>535</v>
      </c>
      <c r="B25" s="18"/>
      <c r="C25" s="18"/>
      <c r="D25" s="18"/>
      <c r="E25" s="72"/>
    </row>
    <row r="26" spans="1:5" s="52" customFormat="1" ht="24" customHeight="1">
      <c r="A26" s="18" t="s">
        <v>536</v>
      </c>
      <c r="B26" s="18"/>
      <c r="C26" s="18"/>
      <c r="D26" s="18"/>
      <c r="E26" s="72"/>
    </row>
    <row r="27" spans="1:5" s="52" customFormat="1" ht="24" customHeight="1">
      <c r="A27" s="18" t="s">
        <v>537</v>
      </c>
      <c r="B27" s="59"/>
      <c r="C27" s="59"/>
      <c r="D27" s="59"/>
      <c r="E27" s="71"/>
    </row>
    <row r="28" spans="1:5" s="52" customFormat="1" ht="24" customHeight="1">
      <c r="A28" s="18" t="s">
        <v>538</v>
      </c>
      <c r="B28" s="18"/>
      <c r="C28" s="18"/>
      <c r="D28" s="18"/>
      <c r="E28" s="72"/>
    </row>
    <row r="29" spans="1:5" s="52" customFormat="1" ht="39" customHeight="1">
      <c r="A29" s="59" t="s">
        <v>539</v>
      </c>
      <c r="B29" s="584" t="s">
        <v>715</v>
      </c>
      <c r="C29" s="585"/>
      <c r="D29" s="585"/>
      <c r="E29" s="586"/>
    </row>
    <row r="30" spans="1:5" s="52" customFormat="1" ht="24" customHeight="1">
      <c r="A30" s="18" t="s">
        <v>540</v>
      </c>
      <c r="B30" s="18"/>
      <c r="C30" s="18"/>
      <c r="D30" s="18"/>
      <c r="E30" s="75"/>
    </row>
    <row r="31" spans="1:5" s="52" customFormat="1" ht="24" customHeight="1">
      <c r="A31" s="18" t="s">
        <v>541</v>
      </c>
      <c r="B31" s="18"/>
      <c r="C31" s="18"/>
      <c r="D31" s="18"/>
      <c r="E31" s="75"/>
    </row>
    <row r="32" spans="1:5" s="52" customFormat="1" ht="24" customHeight="1">
      <c r="A32" s="18" t="s">
        <v>542</v>
      </c>
      <c r="B32" s="18"/>
      <c r="C32" s="18"/>
      <c r="D32" s="18"/>
      <c r="E32" s="75"/>
    </row>
    <row r="33" spans="1:255" s="52" customFormat="1" ht="24" customHeight="1">
      <c r="A33" s="18" t="s">
        <v>543</v>
      </c>
      <c r="B33" s="18"/>
      <c r="C33" s="18"/>
      <c r="D33" s="18"/>
      <c r="E33" s="75"/>
    </row>
    <row r="34" spans="1:255" s="52" customFormat="1" ht="24" customHeight="1">
      <c r="A34" s="59" t="s">
        <v>544</v>
      </c>
      <c r="B34" s="59"/>
      <c r="C34" s="59"/>
      <c r="D34" s="59"/>
      <c r="E34" s="71"/>
    </row>
    <row r="35" spans="1:255" s="52" customFormat="1" ht="24" customHeight="1">
      <c r="A35" s="18" t="s">
        <v>545</v>
      </c>
      <c r="B35" s="18"/>
      <c r="C35" s="18"/>
      <c r="D35" s="18"/>
      <c r="E35" s="72"/>
    </row>
    <row r="36" spans="1:255" s="52" customFormat="1" ht="24" customHeight="1">
      <c r="A36" s="18" t="s">
        <v>542</v>
      </c>
      <c r="B36" s="18"/>
      <c r="C36" s="18"/>
      <c r="D36" s="18"/>
      <c r="E36" s="72"/>
    </row>
    <row r="37" spans="1:255" s="52" customFormat="1" ht="24" customHeight="1">
      <c r="A37" s="18" t="s">
        <v>546</v>
      </c>
      <c r="B37" s="18"/>
      <c r="C37" s="18"/>
      <c r="D37" s="18"/>
      <c r="E37" s="72"/>
    </row>
    <row r="38" spans="1:255" s="52" customFormat="1" ht="24" customHeight="1">
      <c r="A38" s="59" t="s">
        <v>547</v>
      </c>
      <c r="B38" s="18"/>
      <c r="C38" s="18"/>
      <c r="D38" s="18"/>
      <c r="E38" s="72"/>
    </row>
    <row r="39" spans="1:255" s="52" customFormat="1" ht="24" customHeight="1">
      <c r="A39" s="18" t="s">
        <v>548</v>
      </c>
      <c r="B39" s="18"/>
      <c r="C39" s="18"/>
      <c r="D39" s="18"/>
      <c r="E39" s="72"/>
    </row>
    <row r="40" spans="1:255" s="52" customFormat="1" ht="24" customHeight="1">
      <c r="A40" s="18" t="s">
        <v>549</v>
      </c>
      <c r="B40" s="59"/>
      <c r="C40" s="59"/>
      <c r="D40" s="59"/>
      <c r="E40" s="71"/>
    </row>
    <row r="41" spans="1:255" s="52" customFormat="1" ht="24" customHeight="1">
      <c r="A41" s="18" t="s">
        <v>550</v>
      </c>
      <c r="B41" s="18"/>
      <c r="C41" s="18"/>
      <c r="D41" s="18"/>
      <c r="E41" s="72"/>
    </row>
    <row r="42" spans="1:255" s="52" customFormat="1" ht="24" customHeight="1">
      <c r="A42" s="18"/>
      <c r="B42" s="18"/>
      <c r="C42" s="18"/>
      <c r="D42" s="18"/>
      <c r="E42" s="72"/>
    </row>
    <row r="43" spans="1:255" s="52" customFormat="1" ht="45.75" customHeight="1">
      <c r="A43" s="76" t="s">
        <v>551</v>
      </c>
      <c r="B43" s="584" t="s">
        <v>715</v>
      </c>
      <c r="C43" s="585"/>
      <c r="D43" s="585"/>
      <c r="E43" s="586"/>
    </row>
    <row r="44" spans="1:255" s="52" customFormat="1" ht="39" customHeight="1">
      <c r="A44" s="580" t="s">
        <v>514</v>
      </c>
      <c r="B44" s="580"/>
      <c r="C44" s="580"/>
      <c r="D44" s="580"/>
      <c r="E44" s="580"/>
      <c r="HV44" s="53"/>
      <c r="HW44" s="53"/>
      <c r="HX44" s="53"/>
      <c r="HY44" s="53"/>
      <c r="HZ44" s="53"/>
      <c r="IA44" s="53"/>
      <c r="IB44" s="53"/>
      <c r="IC44" s="53"/>
      <c r="ID44" s="53"/>
      <c r="IE44" s="53"/>
      <c r="IF44" s="53"/>
      <c r="IG44" s="53"/>
      <c r="IH44" s="53"/>
      <c r="II44" s="53"/>
      <c r="IJ44" s="53"/>
      <c r="IK44" s="53"/>
      <c r="IL44" s="53"/>
      <c r="IM44" s="53"/>
      <c r="IN44" s="53"/>
      <c r="IO44" s="53"/>
      <c r="IP44" s="53"/>
      <c r="IQ44" s="53"/>
      <c r="IR44" s="53"/>
      <c r="IS44" s="53"/>
      <c r="IT44" s="53"/>
      <c r="IU44" s="53"/>
    </row>
    <row r="45" spans="1:255" s="53" customFormat="1" ht="24" customHeight="1">
      <c r="A45" s="52"/>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c r="DQ45" s="52"/>
      <c r="DR45" s="52"/>
      <c r="DS45" s="52"/>
      <c r="DT45" s="52"/>
      <c r="DU45" s="52"/>
      <c r="DV45" s="52"/>
      <c r="DW45" s="52"/>
      <c r="DX45" s="52"/>
      <c r="DY45" s="52"/>
      <c r="DZ45" s="52"/>
      <c r="EA45" s="52"/>
      <c r="EB45" s="52"/>
      <c r="EC45" s="52"/>
      <c r="ED45" s="52"/>
      <c r="EE45" s="52"/>
      <c r="EF45" s="52"/>
      <c r="EG45" s="52"/>
      <c r="EH45" s="52"/>
      <c r="EI45" s="52"/>
      <c r="EJ45" s="52"/>
      <c r="EK45" s="52"/>
      <c r="EL45" s="52"/>
      <c r="EM45" s="52"/>
      <c r="EN45" s="52"/>
      <c r="EO45" s="52"/>
      <c r="EP45" s="52"/>
      <c r="EQ45" s="52"/>
      <c r="ER45" s="52"/>
      <c r="ES45" s="52"/>
      <c r="ET45" s="52"/>
      <c r="EU45" s="52"/>
      <c r="EV45" s="52"/>
      <c r="EW45" s="52"/>
      <c r="EX45" s="52"/>
      <c r="EY45" s="52"/>
      <c r="EZ45" s="52"/>
      <c r="FA45" s="52"/>
      <c r="FB45" s="52"/>
      <c r="FC45" s="52"/>
      <c r="FD45" s="52"/>
      <c r="FE45" s="52"/>
      <c r="FF45" s="52"/>
      <c r="FG45" s="52"/>
      <c r="FH45" s="52"/>
      <c r="FI45" s="52"/>
      <c r="FJ45" s="52"/>
      <c r="FK45" s="52"/>
      <c r="FL45" s="52"/>
      <c r="FM45" s="52"/>
      <c r="FN45" s="52"/>
      <c r="FO45" s="52"/>
      <c r="FP45" s="52"/>
      <c r="FQ45" s="52"/>
      <c r="FR45" s="52"/>
      <c r="FS45" s="52"/>
      <c r="FT45" s="52"/>
      <c r="FU45" s="52"/>
      <c r="FV45" s="52"/>
      <c r="FW45" s="52"/>
      <c r="FX45" s="52"/>
      <c r="FY45" s="52"/>
      <c r="FZ45" s="52"/>
      <c r="GA45" s="52"/>
      <c r="GB45" s="52"/>
      <c r="GC45" s="52"/>
      <c r="GD45" s="52"/>
      <c r="GE45" s="52"/>
      <c r="GF45" s="52"/>
      <c r="GG45" s="52"/>
      <c r="GH45" s="52"/>
      <c r="GI45" s="52"/>
      <c r="GJ45" s="52"/>
      <c r="GK45" s="52"/>
      <c r="GL45" s="52"/>
      <c r="GM45" s="52"/>
      <c r="GN45" s="52"/>
      <c r="GO45" s="52"/>
      <c r="GP45" s="52"/>
      <c r="GQ45" s="52"/>
      <c r="GR45" s="52"/>
      <c r="GS45" s="52"/>
      <c r="GT45" s="52"/>
      <c r="GU45" s="52"/>
      <c r="GV45" s="52"/>
      <c r="GW45" s="52"/>
      <c r="GX45" s="52"/>
      <c r="GY45" s="52"/>
      <c r="GZ45" s="52"/>
      <c r="HA45" s="52"/>
      <c r="HB45" s="52"/>
      <c r="HC45" s="52"/>
      <c r="HD45" s="52"/>
      <c r="HE45" s="52"/>
      <c r="HF45" s="52"/>
      <c r="HG45" s="52"/>
      <c r="HH45" s="52"/>
      <c r="HI45" s="52"/>
      <c r="HJ45" s="52"/>
      <c r="HK45" s="52"/>
      <c r="HL45" s="52"/>
      <c r="HM45" s="52"/>
      <c r="HN45" s="52"/>
      <c r="HO45" s="52"/>
      <c r="HP45" s="52"/>
      <c r="HQ45" s="52"/>
      <c r="HR45" s="52"/>
      <c r="HS45" s="52"/>
      <c r="HT45" s="52"/>
      <c r="HU45" s="52"/>
      <c r="HV45" s="52"/>
      <c r="HW45" s="52"/>
      <c r="HX45" s="52"/>
      <c r="HY45" s="52"/>
      <c r="HZ45" s="52"/>
      <c r="IA45" s="52"/>
    </row>
    <row r="46" spans="1:255" s="53" customFormat="1" ht="24" customHeight="1">
      <c r="A46" s="52"/>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c r="DQ46" s="52"/>
      <c r="DR46" s="52"/>
      <c r="DS46" s="52"/>
      <c r="DT46" s="52"/>
      <c r="DU46" s="52"/>
      <c r="DV46" s="52"/>
      <c r="DW46" s="52"/>
      <c r="DX46" s="52"/>
      <c r="DY46" s="52"/>
      <c r="DZ46" s="52"/>
      <c r="EA46" s="52"/>
      <c r="EB46" s="52"/>
      <c r="EC46" s="52"/>
      <c r="ED46" s="52"/>
      <c r="EE46" s="52"/>
      <c r="EF46" s="52"/>
      <c r="EG46" s="52"/>
      <c r="EH46" s="52"/>
      <c r="EI46" s="52"/>
      <c r="EJ46" s="52"/>
      <c r="EK46" s="52"/>
      <c r="EL46" s="52"/>
      <c r="EM46" s="52"/>
      <c r="EN46" s="52"/>
      <c r="EO46" s="52"/>
      <c r="EP46" s="52"/>
      <c r="EQ46" s="52"/>
      <c r="ER46" s="52"/>
      <c r="ES46" s="52"/>
      <c r="ET46" s="52"/>
      <c r="EU46" s="52"/>
      <c r="EV46" s="52"/>
      <c r="EW46" s="52"/>
      <c r="EX46" s="52"/>
      <c r="EY46" s="52"/>
      <c r="EZ46" s="52"/>
      <c r="FA46" s="52"/>
      <c r="FB46" s="52"/>
      <c r="FC46" s="52"/>
      <c r="FD46" s="52"/>
      <c r="FE46" s="52"/>
      <c r="FF46" s="52"/>
      <c r="FG46" s="52"/>
      <c r="FH46" s="52"/>
      <c r="FI46" s="52"/>
      <c r="FJ46" s="52"/>
      <c r="FK46" s="52"/>
      <c r="FL46" s="52"/>
      <c r="FM46" s="52"/>
      <c r="FN46" s="52"/>
      <c r="FO46" s="52"/>
      <c r="FP46" s="52"/>
      <c r="FQ46" s="52"/>
      <c r="FR46" s="52"/>
      <c r="FS46" s="52"/>
      <c r="FT46" s="52"/>
      <c r="FU46" s="52"/>
      <c r="FV46" s="52"/>
      <c r="FW46" s="52"/>
      <c r="FX46" s="52"/>
      <c r="FY46" s="52"/>
      <c r="FZ46" s="52"/>
      <c r="GA46" s="52"/>
      <c r="GB46" s="52"/>
      <c r="GC46" s="52"/>
      <c r="GD46" s="52"/>
      <c r="GE46" s="52"/>
      <c r="GF46" s="52"/>
      <c r="GG46" s="52"/>
      <c r="GH46" s="52"/>
      <c r="GI46" s="52"/>
      <c r="GJ46" s="52"/>
      <c r="GK46" s="52"/>
      <c r="GL46" s="52"/>
      <c r="GM46" s="52"/>
      <c r="GN46" s="52"/>
      <c r="GO46" s="52"/>
      <c r="GP46" s="52"/>
      <c r="GQ46" s="52"/>
      <c r="GR46" s="52"/>
      <c r="GS46" s="52"/>
      <c r="GT46" s="52"/>
      <c r="GU46" s="52"/>
      <c r="GV46" s="52"/>
      <c r="GW46" s="52"/>
      <c r="GX46" s="52"/>
      <c r="GY46" s="52"/>
      <c r="GZ46" s="52"/>
      <c r="HA46" s="52"/>
      <c r="HB46" s="52"/>
      <c r="HC46" s="52"/>
      <c r="HD46" s="52"/>
      <c r="HE46" s="52"/>
      <c r="HF46" s="52"/>
      <c r="HG46" s="52"/>
      <c r="HH46" s="52"/>
      <c r="HI46" s="52"/>
      <c r="HJ46" s="52"/>
      <c r="HK46" s="52"/>
      <c r="HL46" s="52"/>
      <c r="HM46" s="52"/>
      <c r="HN46" s="52"/>
      <c r="HO46" s="52"/>
      <c r="HP46" s="52"/>
      <c r="HQ46" s="52"/>
      <c r="HR46" s="52"/>
      <c r="HS46" s="52"/>
      <c r="HT46" s="52"/>
      <c r="HU46" s="52"/>
      <c r="HV46" s="52"/>
      <c r="HW46" s="52"/>
      <c r="HX46" s="52"/>
      <c r="HY46" s="52"/>
      <c r="HZ46" s="52"/>
      <c r="IA46" s="52"/>
    </row>
    <row r="47" spans="1:255" s="53" customFormat="1" ht="24" customHeight="1">
      <c r="A47" s="52"/>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c r="DQ47" s="52"/>
      <c r="DR47" s="52"/>
      <c r="DS47" s="52"/>
      <c r="DT47" s="52"/>
      <c r="DU47" s="52"/>
      <c r="DV47" s="52"/>
      <c r="DW47" s="52"/>
      <c r="DX47" s="52"/>
      <c r="DY47" s="52"/>
      <c r="DZ47" s="52"/>
      <c r="EA47" s="52"/>
      <c r="EB47" s="52"/>
      <c r="EC47" s="52"/>
      <c r="ED47" s="52"/>
      <c r="EE47" s="52"/>
      <c r="EF47" s="52"/>
      <c r="EG47" s="52"/>
      <c r="EH47" s="52"/>
      <c r="EI47" s="52"/>
      <c r="EJ47" s="52"/>
      <c r="EK47" s="52"/>
      <c r="EL47" s="52"/>
      <c r="EM47" s="52"/>
      <c r="EN47" s="52"/>
      <c r="EO47" s="52"/>
      <c r="EP47" s="52"/>
      <c r="EQ47" s="52"/>
      <c r="ER47" s="52"/>
      <c r="ES47" s="52"/>
      <c r="ET47" s="52"/>
      <c r="EU47" s="52"/>
      <c r="EV47" s="52"/>
      <c r="EW47" s="52"/>
      <c r="EX47" s="52"/>
      <c r="EY47" s="52"/>
      <c r="EZ47" s="52"/>
      <c r="FA47" s="52"/>
      <c r="FB47" s="52"/>
      <c r="FC47" s="52"/>
      <c r="FD47" s="52"/>
      <c r="FE47" s="52"/>
      <c r="FF47" s="52"/>
      <c r="FG47" s="52"/>
      <c r="FH47" s="52"/>
      <c r="FI47" s="52"/>
      <c r="FJ47" s="52"/>
      <c r="FK47" s="52"/>
      <c r="FL47" s="52"/>
      <c r="FM47" s="52"/>
      <c r="FN47" s="52"/>
      <c r="FO47" s="52"/>
      <c r="FP47" s="52"/>
      <c r="FQ47" s="52"/>
      <c r="FR47" s="52"/>
      <c r="FS47" s="52"/>
      <c r="FT47" s="52"/>
      <c r="FU47" s="52"/>
      <c r="FV47" s="52"/>
      <c r="FW47" s="52"/>
      <c r="FX47" s="52"/>
      <c r="FY47" s="52"/>
      <c r="FZ47" s="52"/>
      <c r="GA47" s="52"/>
      <c r="GB47" s="52"/>
      <c r="GC47" s="52"/>
      <c r="GD47" s="52"/>
      <c r="GE47" s="52"/>
      <c r="GF47" s="52"/>
      <c r="GG47" s="52"/>
      <c r="GH47" s="52"/>
      <c r="GI47" s="52"/>
      <c r="GJ47" s="52"/>
      <c r="GK47" s="52"/>
      <c r="GL47" s="52"/>
      <c r="GM47" s="52"/>
      <c r="GN47" s="52"/>
      <c r="GO47" s="52"/>
      <c r="GP47" s="52"/>
      <c r="GQ47" s="52"/>
      <c r="GR47" s="52"/>
      <c r="GS47" s="52"/>
      <c r="GT47" s="52"/>
      <c r="GU47" s="52"/>
      <c r="GV47" s="52"/>
      <c r="GW47" s="52"/>
      <c r="GX47" s="52"/>
      <c r="GY47" s="52"/>
      <c r="GZ47" s="52"/>
      <c r="HA47" s="52"/>
      <c r="HB47" s="52"/>
      <c r="HC47" s="52"/>
      <c r="HD47" s="52"/>
      <c r="HE47" s="52"/>
      <c r="HF47" s="52"/>
      <c r="HG47" s="52"/>
      <c r="HH47" s="52"/>
      <c r="HI47" s="52"/>
      <c r="HJ47" s="52"/>
      <c r="HK47" s="52"/>
      <c r="HL47" s="52"/>
      <c r="HM47" s="52"/>
      <c r="HN47" s="52"/>
      <c r="HO47" s="52"/>
      <c r="HP47" s="52"/>
      <c r="HQ47" s="52"/>
      <c r="HR47" s="52"/>
      <c r="HS47" s="52"/>
      <c r="HT47" s="52"/>
      <c r="HU47" s="52"/>
      <c r="HV47" s="52"/>
      <c r="HW47" s="52"/>
      <c r="HX47" s="52"/>
      <c r="HY47" s="52"/>
      <c r="HZ47" s="52"/>
      <c r="IA47" s="52"/>
    </row>
    <row r="48" spans="1:255" s="53" customFormat="1" ht="24" customHeight="1">
      <c r="A48" s="52"/>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c r="DQ48" s="52"/>
      <c r="DR48" s="52"/>
      <c r="DS48" s="52"/>
      <c r="DT48" s="52"/>
      <c r="DU48" s="52"/>
      <c r="DV48" s="52"/>
      <c r="DW48" s="52"/>
      <c r="DX48" s="52"/>
      <c r="DY48" s="52"/>
      <c r="DZ48" s="52"/>
      <c r="EA48" s="52"/>
      <c r="EB48" s="52"/>
      <c r="EC48" s="52"/>
      <c r="ED48" s="52"/>
      <c r="EE48" s="52"/>
      <c r="EF48" s="52"/>
      <c r="EG48" s="52"/>
      <c r="EH48" s="52"/>
      <c r="EI48" s="52"/>
      <c r="EJ48" s="52"/>
      <c r="EK48" s="52"/>
      <c r="EL48" s="52"/>
      <c r="EM48" s="52"/>
      <c r="EN48" s="52"/>
      <c r="EO48" s="52"/>
      <c r="EP48" s="52"/>
      <c r="EQ48" s="52"/>
      <c r="ER48" s="52"/>
      <c r="ES48" s="52"/>
      <c r="ET48" s="52"/>
      <c r="EU48" s="52"/>
      <c r="EV48" s="52"/>
      <c r="EW48" s="52"/>
      <c r="EX48" s="52"/>
      <c r="EY48" s="52"/>
      <c r="EZ48" s="52"/>
      <c r="FA48" s="52"/>
      <c r="FB48" s="52"/>
      <c r="FC48" s="52"/>
      <c r="FD48" s="52"/>
      <c r="FE48" s="52"/>
      <c r="FF48" s="52"/>
      <c r="FG48" s="52"/>
      <c r="FH48" s="52"/>
      <c r="FI48" s="52"/>
      <c r="FJ48" s="52"/>
      <c r="FK48" s="52"/>
      <c r="FL48" s="52"/>
      <c r="FM48" s="52"/>
      <c r="FN48" s="52"/>
      <c r="FO48" s="52"/>
      <c r="FP48" s="52"/>
      <c r="FQ48" s="52"/>
      <c r="FR48" s="52"/>
      <c r="FS48" s="52"/>
      <c r="FT48" s="52"/>
      <c r="FU48" s="52"/>
      <c r="FV48" s="52"/>
      <c r="FW48" s="52"/>
      <c r="FX48" s="52"/>
      <c r="FY48" s="52"/>
      <c r="FZ48" s="52"/>
      <c r="GA48" s="52"/>
      <c r="GB48" s="52"/>
      <c r="GC48" s="52"/>
      <c r="GD48" s="52"/>
      <c r="GE48" s="52"/>
      <c r="GF48" s="52"/>
      <c r="GG48" s="52"/>
      <c r="GH48" s="52"/>
      <c r="GI48" s="52"/>
      <c r="GJ48" s="52"/>
      <c r="GK48" s="52"/>
      <c r="GL48" s="52"/>
      <c r="GM48" s="52"/>
      <c r="GN48" s="52"/>
      <c r="GO48" s="52"/>
      <c r="GP48" s="52"/>
      <c r="GQ48" s="52"/>
      <c r="GR48" s="52"/>
      <c r="GS48" s="52"/>
      <c r="GT48" s="52"/>
      <c r="GU48" s="52"/>
      <c r="GV48" s="52"/>
      <c r="GW48" s="52"/>
      <c r="GX48" s="52"/>
      <c r="GY48" s="52"/>
      <c r="GZ48" s="52"/>
      <c r="HA48" s="52"/>
      <c r="HB48" s="52"/>
      <c r="HC48" s="52"/>
      <c r="HD48" s="52"/>
      <c r="HE48" s="52"/>
      <c r="HF48" s="52"/>
      <c r="HG48" s="52"/>
      <c r="HH48" s="52"/>
      <c r="HI48" s="52"/>
      <c r="HJ48" s="52"/>
      <c r="HK48" s="52"/>
      <c r="HL48" s="52"/>
      <c r="HM48" s="52"/>
      <c r="HN48" s="52"/>
      <c r="HO48" s="52"/>
      <c r="HP48" s="52"/>
      <c r="HQ48" s="52"/>
      <c r="HR48" s="52"/>
      <c r="HS48" s="52"/>
      <c r="HT48" s="52"/>
      <c r="HU48" s="52"/>
      <c r="HV48" s="52"/>
      <c r="HW48" s="52"/>
      <c r="HX48" s="52"/>
      <c r="HY48" s="52"/>
      <c r="HZ48" s="52"/>
      <c r="IA48" s="52"/>
    </row>
    <row r="49" spans="1:235" s="53" customFormat="1" ht="24" customHeight="1">
      <c r="A49" s="52"/>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c r="DQ49" s="52"/>
      <c r="DR49" s="52"/>
      <c r="DS49" s="52"/>
      <c r="DT49" s="52"/>
      <c r="DU49" s="52"/>
      <c r="DV49" s="52"/>
      <c r="DW49" s="52"/>
      <c r="DX49" s="52"/>
      <c r="DY49" s="52"/>
      <c r="DZ49" s="52"/>
      <c r="EA49" s="52"/>
      <c r="EB49" s="52"/>
      <c r="EC49" s="52"/>
      <c r="ED49" s="52"/>
      <c r="EE49" s="52"/>
      <c r="EF49" s="52"/>
      <c r="EG49" s="52"/>
      <c r="EH49" s="52"/>
      <c r="EI49" s="52"/>
      <c r="EJ49" s="52"/>
      <c r="EK49" s="52"/>
      <c r="EL49" s="52"/>
      <c r="EM49" s="52"/>
      <c r="EN49" s="52"/>
      <c r="EO49" s="52"/>
      <c r="EP49" s="52"/>
      <c r="EQ49" s="52"/>
      <c r="ER49" s="52"/>
      <c r="ES49" s="52"/>
      <c r="ET49" s="52"/>
      <c r="EU49" s="52"/>
      <c r="EV49" s="52"/>
      <c r="EW49" s="52"/>
      <c r="EX49" s="52"/>
      <c r="EY49" s="52"/>
      <c r="EZ49" s="52"/>
      <c r="FA49" s="52"/>
      <c r="FB49" s="52"/>
      <c r="FC49" s="52"/>
      <c r="FD49" s="52"/>
      <c r="FE49" s="52"/>
      <c r="FF49" s="52"/>
      <c r="FG49" s="52"/>
      <c r="FH49" s="52"/>
      <c r="FI49" s="52"/>
      <c r="FJ49" s="52"/>
      <c r="FK49" s="52"/>
      <c r="FL49" s="52"/>
      <c r="FM49" s="52"/>
      <c r="FN49" s="52"/>
      <c r="FO49" s="52"/>
      <c r="FP49" s="52"/>
      <c r="FQ49" s="52"/>
      <c r="FR49" s="52"/>
      <c r="FS49" s="52"/>
      <c r="FT49" s="52"/>
      <c r="FU49" s="52"/>
      <c r="FV49" s="52"/>
      <c r="FW49" s="52"/>
      <c r="FX49" s="52"/>
      <c r="FY49" s="52"/>
      <c r="FZ49" s="52"/>
      <c r="GA49" s="52"/>
      <c r="GB49" s="52"/>
      <c r="GC49" s="52"/>
      <c r="GD49" s="52"/>
      <c r="GE49" s="52"/>
      <c r="GF49" s="52"/>
      <c r="GG49" s="52"/>
      <c r="GH49" s="52"/>
      <c r="GI49" s="52"/>
      <c r="GJ49" s="52"/>
      <c r="GK49" s="52"/>
      <c r="GL49" s="52"/>
      <c r="GM49" s="52"/>
      <c r="GN49" s="52"/>
      <c r="GO49" s="52"/>
      <c r="GP49" s="52"/>
      <c r="GQ49" s="52"/>
      <c r="GR49" s="52"/>
      <c r="GS49" s="52"/>
      <c r="GT49" s="52"/>
      <c r="GU49" s="52"/>
      <c r="GV49" s="52"/>
      <c r="GW49" s="52"/>
      <c r="GX49" s="52"/>
      <c r="GY49" s="52"/>
      <c r="GZ49" s="52"/>
      <c r="HA49" s="52"/>
      <c r="HB49" s="52"/>
      <c r="HC49" s="52"/>
      <c r="HD49" s="52"/>
      <c r="HE49" s="52"/>
      <c r="HF49" s="52"/>
      <c r="HG49" s="52"/>
      <c r="HH49" s="52"/>
      <c r="HI49" s="52"/>
      <c r="HJ49" s="52"/>
      <c r="HK49" s="52"/>
      <c r="HL49" s="52"/>
      <c r="HM49" s="52"/>
      <c r="HN49" s="52"/>
      <c r="HO49" s="52"/>
      <c r="HP49" s="52"/>
      <c r="HQ49" s="52"/>
      <c r="HR49" s="52"/>
      <c r="HS49" s="52"/>
      <c r="HT49" s="52"/>
      <c r="HU49" s="52"/>
      <c r="HV49" s="52"/>
      <c r="HW49" s="52"/>
      <c r="HX49" s="52"/>
      <c r="HY49" s="52"/>
      <c r="HZ49" s="52"/>
      <c r="IA49" s="52"/>
    </row>
    <row r="50" spans="1:235" s="53" customFormat="1" ht="24" customHeight="1">
      <c r="A50" s="52"/>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c r="DQ50" s="52"/>
      <c r="DR50" s="52"/>
      <c r="DS50" s="52"/>
      <c r="DT50" s="52"/>
      <c r="DU50" s="52"/>
      <c r="DV50" s="52"/>
      <c r="DW50" s="52"/>
      <c r="DX50" s="52"/>
      <c r="DY50" s="52"/>
      <c r="DZ50" s="52"/>
      <c r="EA50" s="52"/>
      <c r="EB50" s="52"/>
      <c r="EC50" s="52"/>
      <c r="ED50" s="52"/>
      <c r="EE50" s="52"/>
      <c r="EF50" s="52"/>
      <c r="EG50" s="52"/>
      <c r="EH50" s="52"/>
      <c r="EI50" s="52"/>
      <c r="EJ50" s="52"/>
      <c r="EK50" s="52"/>
      <c r="EL50" s="52"/>
      <c r="EM50" s="52"/>
      <c r="EN50" s="52"/>
      <c r="EO50" s="52"/>
      <c r="EP50" s="52"/>
      <c r="EQ50" s="52"/>
      <c r="ER50" s="52"/>
      <c r="ES50" s="52"/>
      <c r="ET50" s="52"/>
      <c r="EU50" s="52"/>
      <c r="EV50" s="52"/>
      <c r="EW50" s="52"/>
      <c r="EX50" s="52"/>
      <c r="EY50" s="52"/>
      <c r="EZ50" s="52"/>
      <c r="FA50" s="52"/>
      <c r="FB50" s="52"/>
      <c r="FC50" s="52"/>
      <c r="FD50" s="52"/>
      <c r="FE50" s="52"/>
      <c r="FF50" s="52"/>
      <c r="FG50" s="52"/>
      <c r="FH50" s="52"/>
      <c r="FI50" s="52"/>
      <c r="FJ50" s="52"/>
      <c r="FK50" s="52"/>
      <c r="FL50" s="52"/>
      <c r="FM50" s="52"/>
      <c r="FN50" s="52"/>
      <c r="FO50" s="52"/>
      <c r="FP50" s="52"/>
      <c r="FQ50" s="52"/>
      <c r="FR50" s="52"/>
      <c r="FS50" s="52"/>
      <c r="FT50" s="52"/>
      <c r="FU50" s="52"/>
      <c r="FV50" s="52"/>
      <c r="FW50" s="52"/>
      <c r="FX50" s="52"/>
      <c r="FY50" s="52"/>
      <c r="FZ50" s="52"/>
      <c r="GA50" s="52"/>
      <c r="GB50" s="52"/>
      <c r="GC50" s="52"/>
      <c r="GD50" s="52"/>
      <c r="GE50" s="52"/>
      <c r="GF50" s="52"/>
      <c r="GG50" s="52"/>
      <c r="GH50" s="52"/>
      <c r="GI50" s="52"/>
      <c r="GJ50" s="52"/>
      <c r="GK50" s="52"/>
      <c r="GL50" s="52"/>
      <c r="GM50" s="52"/>
      <c r="GN50" s="52"/>
      <c r="GO50" s="52"/>
      <c r="GP50" s="52"/>
      <c r="GQ50" s="52"/>
      <c r="GR50" s="52"/>
      <c r="GS50" s="52"/>
      <c r="GT50" s="52"/>
      <c r="GU50" s="52"/>
      <c r="GV50" s="52"/>
      <c r="GW50" s="52"/>
      <c r="GX50" s="52"/>
      <c r="GY50" s="52"/>
      <c r="GZ50" s="52"/>
      <c r="HA50" s="52"/>
      <c r="HB50" s="52"/>
      <c r="HC50" s="52"/>
      <c r="HD50" s="52"/>
      <c r="HE50" s="52"/>
      <c r="HF50" s="52"/>
      <c r="HG50" s="52"/>
      <c r="HH50" s="52"/>
      <c r="HI50" s="52"/>
      <c r="HJ50" s="52"/>
      <c r="HK50" s="52"/>
      <c r="HL50" s="52"/>
      <c r="HM50" s="52"/>
      <c r="HN50" s="52"/>
      <c r="HO50" s="52"/>
      <c r="HP50" s="52"/>
      <c r="HQ50" s="52"/>
      <c r="HR50" s="52"/>
      <c r="HS50" s="52"/>
      <c r="HT50" s="52"/>
      <c r="HU50" s="52"/>
      <c r="HV50" s="52"/>
      <c r="HW50" s="52"/>
      <c r="HX50" s="52"/>
      <c r="HY50" s="52"/>
      <c r="HZ50" s="52"/>
      <c r="IA50" s="52"/>
    </row>
    <row r="51" spans="1:235" s="53" customFormat="1" ht="24" customHeight="1">
      <c r="A51" s="52"/>
      <c r="B51" s="52"/>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c r="DQ51" s="52"/>
      <c r="DR51" s="52"/>
      <c r="DS51" s="52"/>
      <c r="DT51" s="52"/>
      <c r="DU51" s="52"/>
      <c r="DV51" s="52"/>
      <c r="DW51" s="52"/>
      <c r="DX51" s="52"/>
      <c r="DY51" s="52"/>
      <c r="DZ51" s="52"/>
      <c r="EA51" s="52"/>
      <c r="EB51" s="52"/>
      <c r="EC51" s="52"/>
      <c r="ED51" s="52"/>
      <c r="EE51" s="52"/>
      <c r="EF51" s="52"/>
      <c r="EG51" s="52"/>
      <c r="EH51" s="52"/>
      <c r="EI51" s="52"/>
      <c r="EJ51" s="52"/>
      <c r="EK51" s="52"/>
      <c r="EL51" s="52"/>
      <c r="EM51" s="52"/>
      <c r="EN51" s="52"/>
      <c r="EO51" s="52"/>
      <c r="EP51" s="52"/>
      <c r="EQ51" s="52"/>
      <c r="ER51" s="52"/>
      <c r="ES51" s="52"/>
      <c r="ET51" s="52"/>
      <c r="EU51" s="52"/>
      <c r="EV51" s="52"/>
      <c r="EW51" s="52"/>
      <c r="EX51" s="52"/>
      <c r="EY51" s="52"/>
      <c r="EZ51" s="52"/>
      <c r="FA51" s="52"/>
      <c r="FB51" s="52"/>
      <c r="FC51" s="52"/>
      <c r="FD51" s="52"/>
      <c r="FE51" s="52"/>
      <c r="FF51" s="52"/>
      <c r="FG51" s="52"/>
      <c r="FH51" s="52"/>
      <c r="FI51" s="52"/>
      <c r="FJ51" s="52"/>
      <c r="FK51" s="52"/>
      <c r="FL51" s="52"/>
      <c r="FM51" s="52"/>
      <c r="FN51" s="52"/>
      <c r="FO51" s="52"/>
      <c r="FP51" s="52"/>
      <c r="FQ51" s="52"/>
      <c r="FR51" s="52"/>
      <c r="FS51" s="52"/>
      <c r="FT51" s="52"/>
      <c r="FU51" s="52"/>
      <c r="FV51" s="52"/>
      <c r="FW51" s="52"/>
      <c r="FX51" s="52"/>
      <c r="FY51" s="52"/>
      <c r="FZ51" s="52"/>
      <c r="GA51" s="52"/>
      <c r="GB51" s="52"/>
      <c r="GC51" s="52"/>
      <c r="GD51" s="52"/>
      <c r="GE51" s="52"/>
      <c r="GF51" s="52"/>
      <c r="GG51" s="52"/>
      <c r="GH51" s="52"/>
      <c r="GI51" s="52"/>
      <c r="GJ51" s="52"/>
      <c r="GK51" s="52"/>
      <c r="GL51" s="52"/>
      <c r="GM51" s="52"/>
      <c r="GN51" s="52"/>
      <c r="GO51" s="52"/>
      <c r="GP51" s="52"/>
      <c r="GQ51" s="52"/>
      <c r="GR51" s="52"/>
      <c r="GS51" s="52"/>
      <c r="GT51" s="52"/>
      <c r="GU51" s="52"/>
      <c r="GV51" s="52"/>
      <c r="GW51" s="52"/>
      <c r="GX51" s="52"/>
      <c r="GY51" s="52"/>
      <c r="GZ51" s="52"/>
      <c r="HA51" s="52"/>
      <c r="HB51" s="52"/>
      <c r="HC51" s="52"/>
      <c r="HD51" s="52"/>
      <c r="HE51" s="52"/>
      <c r="HF51" s="52"/>
      <c r="HG51" s="52"/>
      <c r="HH51" s="52"/>
      <c r="HI51" s="52"/>
      <c r="HJ51" s="52"/>
      <c r="HK51" s="52"/>
      <c r="HL51" s="52"/>
      <c r="HM51" s="52"/>
      <c r="HN51" s="52"/>
      <c r="HO51" s="52"/>
      <c r="HP51" s="52"/>
      <c r="HQ51" s="52"/>
      <c r="HR51" s="52"/>
      <c r="HS51" s="52"/>
      <c r="HT51" s="52"/>
      <c r="HU51" s="52"/>
      <c r="HV51" s="52"/>
      <c r="HW51" s="52"/>
      <c r="HX51" s="52"/>
      <c r="HY51" s="52"/>
      <c r="HZ51" s="52"/>
      <c r="IA51" s="52"/>
    </row>
    <row r="52" spans="1:235" s="53" customFormat="1" ht="24" customHeight="1">
      <c r="A52" s="52"/>
      <c r="B52" s="52"/>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c r="DQ52" s="52"/>
      <c r="DR52" s="52"/>
      <c r="DS52" s="52"/>
      <c r="DT52" s="52"/>
      <c r="DU52" s="52"/>
      <c r="DV52" s="52"/>
      <c r="DW52" s="52"/>
      <c r="DX52" s="52"/>
      <c r="DY52" s="52"/>
      <c r="DZ52" s="52"/>
      <c r="EA52" s="52"/>
      <c r="EB52" s="52"/>
      <c r="EC52" s="52"/>
      <c r="ED52" s="52"/>
      <c r="EE52" s="52"/>
      <c r="EF52" s="52"/>
      <c r="EG52" s="52"/>
      <c r="EH52" s="52"/>
      <c r="EI52" s="52"/>
      <c r="EJ52" s="52"/>
      <c r="EK52" s="52"/>
      <c r="EL52" s="52"/>
      <c r="EM52" s="52"/>
      <c r="EN52" s="52"/>
      <c r="EO52" s="52"/>
      <c r="EP52" s="52"/>
      <c r="EQ52" s="52"/>
      <c r="ER52" s="52"/>
      <c r="ES52" s="52"/>
      <c r="ET52" s="52"/>
      <c r="EU52" s="52"/>
      <c r="EV52" s="52"/>
      <c r="EW52" s="52"/>
      <c r="EX52" s="52"/>
      <c r="EY52" s="52"/>
      <c r="EZ52" s="52"/>
      <c r="FA52" s="52"/>
      <c r="FB52" s="52"/>
      <c r="FC52" s="52"/>
      <c r="FD52" s="52"/>
      <c r="FE52" s="52"/>
      <c r="FF52" s="52"/>
      <c r="FG52" s="52"/>
      <c r="FH52" s="52"/>
      <c r="FI52" s="52"/>
      <c r="FJ52" s="52"/>
      <c r="FK52" s="52"/>
      <c r="FL52" s="52"/>
      <c r="FM52" s="52"/>
      <c r="FN52" s="52"/>
      <c r="FO52" s="52"/>
      <c r="FP52" s="52"/>
      <c r="FQ52" s="52"/>
      <c r="FR52" s="52"/>
      <c r="FS52" s="52"/>
      <c r="FT52" s="52"/>
      <c r="FU52" s="52"/>
      <c r="FV52" s="52"/>
      <c r="FW52" s="52"/>
      <c r="FX52" s="52"/>
      <c r="FY52" s="52"/>
      <c r="FZ52" s="52"/>
      <c r="GA52" s="52"/>
      <c r="GB52" s="52"/>
      <c r="GC52" s="52"/>
      <c r="GD52" s="52"/>
      <c r="GE52" s="52"/>
      <c r="GF52" s="52"/>
      <c r="GG52" s="52"/>
      <c r="GH52" s="52"/>
      <c r="GI52" s="52"/>
      <c r="GJ52" s="52"/>
      <c r="GK52" s="52"/>
      <c r="GL52" s="52"/>
      <c r="GM52" s="52"/>
      <c r="GN52" s="52"/>
      <c r="GO52" s="52"/>
      <c r="GP52" s="52"/>
      <c r="GQ52" s="52"/>
      <c r="GR52" s="52"/>
      <c r="GS52" s="52"/>
      <c r="GT52" s="52"/>
      <c r="GU52" s="52"/>
      <c r="GV52" s="52"/>
      <c r="GW52" s="52"/>
      <c r="GX52" s="52"/>
      <c r="GY52" s="52"/>
      <c r="GZ52" s="52"/>
      <c r="HA52" s="52"/>
      <c r="HB52" s="52"/>
      <c r="HC52" s="52"/>
      <c r="HD52" s="52"/>
      <c r="HE52" s="52"/>
      <c r="HF52" s="52"/>
      <c r="HG52" s="52"/>
      <c r="HH52" s="52"/>
      <c r="HI52" s="52"/>
      <c r="HJ52" s="52"/>
      <c r="HK52" s="52"/>
      <c r="HL52" s="52"/>
      <c r="HM52" s="52"/>
      <c r="HN52" s="52"/>
      <c r="HO52" s="52"/>
      <c r="HP52" s="52"/>
      <c r="HQ52" s="52"/>
      <c r="HR52" s="52"/>
      <c r="HS52" s="52"/>
      <c r="HT52" s="52"/>
      <c r="HU52" s="52"/>
      <c r="HV52" s="52"/>
      <c r="HW52" s="52"/>
      <c r="HX52" s="52"/>
      <c r="HY52" s="52"/>
      <c r="HZ52" s="52"/>
      <c r="IA52" s="52"/>
    </row>
    <row r="53" spans="1:235" s="53" customFormat="1" ht="24" customHeight="1">
      <c r="A53" s="52"/>
      <c r="B53" s="52"/>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c r="BA53" s="52"/>
      <c r="BB53" s="52"/>
      <c r="BC53" s="52"/>
      <c r="BD53" s="52"/>
      <c r="BE53" s="52"/>
      <c r="BF53" s="52"/>
      <c r="BG53" s="52"/>
      <c r="BH53" s="52"/>
      <c r="BI53" s="52"/>
      <c r="BJ53" s="52"/>
      <c r="BK53" s="52"/>
      <c r="BL53" s="52"/>
      <c r="BM53" s="52"/>
      <c r="BN53" s="52"/>
      <c r="BO53" s="52"/>
      <c r="BP53" s="52"/>
      <c r="BQ53" s="52"/>
      <c r="BR53" s="52"/>
      <c r="BS53" s="52"/>
      <c r="BT53" s="52"/>
      <c r="BU53" s="52"/>
      <c r="BV53" s="52"/>
      <c r="BW53" s="52"/>
      <c r="BX53" s="52"/>
      <c r="BY53" s="52"/>
      <c r="BZ53" s="52"/>
      <c r="CA53" s="52"/>
      <c r="CB53" s="52"/>
      <c r="CC53" s="52"/>
      <c r="CD53" s="52"/>
      <c r="CE53" s="52"/>
      <c r="CF53" s="52"/>
      <c r="CG53" s="52"/>
      <c r="CH53" s="52"/>
      <c r="CI53" s="52"/>
      <c r="CJ53" s="52"/>
      <c r="CK53" s="52"/>
      <c r="CL53" s="52"/>
      <c r="CM53" s="52"/>
      <c r="CN53" s="52"/>
      <c r="CO53" s="52"/>
      <c r="CP53" s="52"/>
      <c r="CQ53" s="52"/>
      <c r="CR53" s="52"/>
      <c r="CS53" s="52"/>
      <c r="CT53" s="52"/>
      <c r="CU53" s="52"/>
      <c r="CV53" s="52"/>
      <c r="CW53" s="52"/>
      <c r="CX53" s="52"/>
      <c r="CY53" s="52"/>
      <c r="CZ53" s="52"/>
      <c r="DA53" s="52"/>
      <c r="DB53" s="52"/>
      <c r="DC53" s="52"/>
      <c r="DD53" s="52"/>
      <c r="DE53" s="52"/>
      <c r="DF53" s="52"/>
      <c r="DG53" s="52"/>
      <c r="DH53" s="52"/>
      <c r="DI53" s="52"/>
      <c r="DJ53" s="52"/>
      <c r="DK53" s="52"/>
      <c r="DL53" s="52"/>
      <c r="DM53" s="52"/>
      <c r="DN53" s="52"/>
      <c r="DO53" s="52"/>
      <c r="DP53" s="52"/>
      <c r="DQ53" s="52"/>
      <c r="DR53" s="52"/>
      <c r="DS53" s="52"/>
      <c r="DT53" s="52"/>
      <c r="DU53" s="52"/>
      <c r="DV53" s="52"/>
      <c r="DW53" s="52"/>
      <c r="DX53" s="52"/>
      <c r="DY53" s="52"/>
      <c r="DZ53" s="52"/>
      <c r="EA53" s="52"/>
      <c r="EB53" s="52"/>
      <c r="EC53" s="52"/>
      <c r="ED53" s="52"/>
      <c r="EE53" s="52"/>
      <c r="EF53" s="52"/>
      <c r="EG53" s="52"/>
      <c r="EH53" s="52"/>
      <c r="EI53" s="52"/>
      <c r="EJ53" s="52"/>
      <c r="EK53" s="52"/>
      <c r="EL53" s="52"/>
      <c r="EM53" s="52"/>
      <c r="EN53" s="52"/>
      <c r="EO53" s="52"/>
      <c r="EP53" s="52"/>
      <c r="EQ53" s="52"/>
      <c r="ER53" s="52"/>
      <c r="ES53" s="52"/>
      <c r="ET53" s="52"/>
      <c r="EU53" s="52"/>
      <c r="EV53" s="52"/>
      <c r="EW53" s="52"/>
      <c r="EX53" s="52"/>
      <c r="EY53" s="52"/>
      <c r="EZ53" s="52"/>
      <c r="FA53" s="52"/>
      <c r="FB53" s="52"/>
      <c r="FC53" s="52"/>
      <c r="FD53" s="52"/>
      <c r="FE53" s="52"/>
      <c r="FF53" s="52"/>
      <c r="FG53" s="52"/>
      <c r="FH53" s="52"/>
      <c r="FI53" s="52"/>
      <c r="FJ53" s="52"/>
      <c r="FK53" s="52"/>
      <c r="FL53" s="52"/>
      <c r="FM53" s="52"/>
      <c r="FN53" s="52"/>
      <c r="FO53" s="52"/>
      <c r="FP53" s="52"/>
      <c r="FQ53" s="52"/>
      <c r="FR53" s="52"/>
      <c r="FS53" s="52"/>
      <c r="FT53" s="52"/>
      <c r="FU53" s="52"/>
      <c r="FV53" s="52"/>
      <c r="FW53" s="52"/>
      <c r="FX53" s="52"/>
      <c r="FY53" s="52"/>
      <c r="FZ53" s="52"/>
      <c r="GA53" s="52"/>
      <c r="GB53" s="52"/>
      <c r="GC53" s="52"/>
      <c r="GD53" s="52"/>
      <c r="GE53" s="52"/>
      <c r="GF53" s="52"/>
      <c r="GG53" s="52"/>
      <c r="GH53" s="52"/>
      <c r="GI53" s="52"/>
      <c r="GJ53" s="52"/>
      <c r="GK53" s="52"/>
      <c r="GL53" s="52"/>
      <c r="GM53" s="52"/>
      <c r="GN53" s="52"/>
      <c r="GO53" s="52"/>
      <c r="GP53" s="52"/>
      <c r="GQ53" s="52"/>
      <c r="GR53" s="52"/>
      <c r="GS53" s="52"/>
      <c r="GT53" s="52"/>
      <c r="GU53" s="52"/>
      <c r="GV53" s="52"/>
      <c r="GW53" s="52"/>
      <c r="GX53" s="52"/>
      <c r="GY53" s="52"/>
      <c r="GZ53" s="52"/>
      <c r="HA53" s="52"/>
      <c r="HB53" s="52"/>
      <c r="HC53" s="52"/>
      <c r="HD53" s="52"/>
      <c r="HE53" s="52"/>
      <c r="HF53" s="52"/>
      <c r="HG53" s="52"/>
      <c r="HH53" s="52"/>
      <c r="HI53" s="52"/>
      <c r="HJ53" s="52"/>
      <c r="HK53" s="52"/>
      <c r="HL53" s="52"/>
      <c r="HM53" s="52"/>
      <c r="HN53" s="52"/>
      <c r="HO53" s="52"/>
      <c r="HP53" s="52"/>
      <c r="HQ53" s="52"/>
      <c r="HR53" s="52"/>
      <c r="HS53" s="52"/>
      <c r="HT53" s="52"/>
      <c r="HU53" s="52"/>
      <c r="HV53" s="52"/>
      <c r="HW53" s="52"/>
      <c r="HX53" s="52"/>
      <c r="HY53" s="52"/>
      <c r="HZ53" s="52"/>
      <c r="IA53" s="52"/>
    </row>
    <row r="54" spans="1:235" s="53" customFormat="1" ht="24" customHeight="1">
      <c r="A54" s="52"/>
      <c r="B54" s="52"/>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2"/>
      <c r="BR54" s="52"/>
      <c r="BS54" s="52"/>
      <c r="BT54" s="52"/>
      <c r="BU54" s="52"/>
      <c r="BV54" s="52"/>
      <c r="BW54" s="52"/>
      <c r="BX54" s="52"/>
      <c r="BY54" s="52"/>
      <c r="BZ54" s="52"/>
      <c r="CA54" s="52"/>
      <c r="CB54" s="52"/>
      <c r="CC54" s="52"/>
      <c r="CD54" s="52"/>
      <c r="CE54" s="52"/>
      <c r="CF54" s="52"/>
      <c r="CG54" s="52"/>
      <c r="CH54" s="52"/>
      <c r="CI54" s="52"/>
      <c r="CJ54" s="52"/>
      <c r="CK54" s="52"/>
      <c r="CL54" s="52"/>
      <c r="CM54" s="52"/>
      <c r="CN54" s="52"/>
      <c r="CO54" s="52"/>
      <c r="CP54" s="52"/>
      <c r="CQ54" s="52"/>
      <c r="CR54" s="52"/>
      <c r="CS54" s="52"/>
      <c r="CT54" s="52"/>
      <c r="CU54" s="52"/>
      <c r="CV54" s="52"/>
      <c r="CW54" s="52"/>
      <c r="CX54" s="52"/>
      <c r="CY54" s="52"/>
      <c r="CZ54" s="52"/>
      <c r="DA54" s="52"/>
      <c r="DB54" s="52"/>
      <c r="DC54" s="52"/>
      <c r="DD54" s="52"/>
      <c r="DE54" s="52"/>
      <c r="DF54" s="52"/>
      <c r="DG54" s="52"/>
      <c r="DH54" s="52"/>
      <c r="DI54" s="52"/>
      <c r="DJ54" s="52"/>
      <c r="DK54" s="52"/>
      <c r="DL54" s="52"/>
      <c r="DM54" s="52"/>
      <c r="DN54" s="52"/>
      <c r="DO54" s="52"/>
      <c r="DP54" s="52"/>
      <c r="DQ54" s="52"/>
      <c r="DR54" s="52"/>
      <c r="DS54" s="52"/>
      <c r="DT54" s="52"/>
      <c r="DU54" s="52"/>
      <c r="DV54" s="52"/>
      <c r="DW54" s="52"/>
      <c r="DX54" s="52"/>
      <c r="DY54" s="52"/>
      <c r="DZ54" s="52"/>
      <c r="EA54" s="52"/>
      <c r="EB54" s="52"/>
      <c r="EC54" s="52"/>
      <c r="ED54" s="52"/>
      <c r="EE54" s="52"/>
      <c r="EF54" s="52"/>
      <c r="EG54" s="52"/>
      <c r="EH54" s="52"/>
      <c r="EI54" s="52"/>
      <c r="EJ54" s="52"/>
      <c r="EK54" s="52"/>
      <c r="EL54" s="52"/>
      <c r="EM54" s="52"/>
      <c r="EN54" s="52"/>
      <c r="EO54" s="52"/>
      <c r="EP54" s="52"/>
      <c r="EQ54" s="52"/>
      <c r="ER54" s="52"/>
      <c r="ES54" s="52"/>
      <c r="ET54" s="52"/>
      <c r="EU54" s="52"/>
      <c r="EV54" s="52"/>
      <c r="EW54" s="52"/>
      <c r="EX54" s="52"/>
      <c r="EY54" s="52"/>
      <c r="EZ54" s="52"/>
      <c r="FA54" s="52"/>
      <c r="FB54" s="52"/>
      <c r="FC54" s="52"/>
      <c r="FD54" s="52"/>
      <c r="FE54" s="52"/>
      <c r="FF54" s="52"/>
      <c r="FG54" s="52"/>
      <c r="FH54" s="52"/>
      <c r="FI54" s="52"/>
      <c r="FJ54" s="52"/>
      <c r="FK54" s="52"/>
      <c r="FL54" s="52"/>
      <c r="FM54" s="52"/>
      <c r="FN54" s="52"/>
      <c r="FO54" s="52"/>
      <c r="FP54" s="52"/>
      <c r="FQ54" s="52"/>
      <c r="FR54" s="52"/>
      <c r="FS54" s="52"/>
      <c r="FT54" s="52"/>
      <c r="FU54" s="52"/>
      <c r="FV54" s="52"/>
      <c r="FW54" s="52"/>
      <c r="FX54" s="52"/>
      <c r="FY54" s="52"/>
      <c r="FZ54" s="52"/>
      <c r="GA54" s="52"/>
      <c r="GB54" s="52"/>
      <c r="GC54" s="52"/>
      <c r="GD54" s="52"/>
      <c r="GE54" s="52"/>
      <c r="GF54" s="52"/>
      <c r="GG54" s="52"/>
      <c r="GH54" s="52"/>
      <c r="GI54" s="52"/>
      <c r="GJ54" s="52"/>
      <c r="GK54" s="52"/>
      <c r="GL54" s="52"/>
      <c r="GM54" s="52"/>
      <c r="GN54" s="52"/>
      <c r="GO54" s="52"/>
      <c r="GP54" s="52"/>
      <c r="GQ54" s="52"/>
      <c r="GR54" s="52"/>
      <c r="GS54" s="52"/>
      <c r="GT54" s="52"/>
      <c r="GU54" s="52"/>
      <c r="GV54" s="52"/>
      <c r="GW54" s="52"/>
      <c r="GX54" s="52"/>
      <c r="GY54" s="52"/>
      <c r="GZ54" s="52"/>
      <c r="HA54" s="52"/>
      <c r="HB54" s="52"/>
      <c r="HC54" s="52"/>
      <c r="HD54" s="52"/>
      <c r="HE54" s="52"/>
      <c r="HF54" s="52"/>
      <c r="HG54" s="52"/>
      <c r="HH54" s="52"/>
      <c r="HI54" s="52"/>
      <c r="HJ54" s="52"/>
      <c r="HK54" s="52"/>
      <c r="HL54" s="52"/>
      <c r="HM54" s="52"/>
      <c r="HN54" s="52"/>
      <c r="HO54" s="52"/>
      <c r="HP54" s="52"/>
      <c r="HQ54" s="52"/>
      <c r="HR54" s="52"/>
      <c r="HS54" s="52"/>
      <c r="HT54" s="52"/>
      <c r="HU54" s="52"/>
      <c r="HV54" s="52"/>
      <c r="HW54" s="52"/>
      <c r="HX54" s="52"/>
      <c r="HY54" s="52"/>
      <c r="HZ54" s="52"/>
      <c r="IA54" s="52"/>
    </row>
    <row r="55" spans="1:235" s="53" customFormat="1" ht="24" customHeight="1">
      <c r="A55" s="52"/>
      <c r="B55" s="52"/>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c r="AV55" s="52"/>
      <c r="AW55" s="52"/>
      <c r="AX55" s="52"/>
      <c r="AY55" s="52"/>
      <c r="AZ55" s="52"/>
      <c r="BA55" s="52"/>
      <c r="BB55" s="52"/>
      <c r="BC55" s="52"/>
      <c r="BD55" s="52"/>
      <c r="BE55" s="52"/>
      <c r="BF55" s="52"/>
      <c r="BG55" s="52"/>
      <c r="BH55" s="52"/>
      <c r="BI55" s="52"/>
      <c r="BJ55" s="52"/>
      <c r="BK55" s="52"/>
      <c r="BL55" s="52"/>
      <c r="BM55" s="52"/>
      <c r="BN55" s="52"/>
      <c r="BO55" s="52"/>
      <c r="BP55" s="52"/>
      <c r="BQ55" s="52"/>
      <c r="BR55" s="52"/>
      <c r="BS55" s="52"/>
      <c r="BT55" s="52"/>
      <c r="BU55" s="52"/>
      <c r="BV55" s="52"/>
      <c r="BW55" s="52"/>
      <c r="BX55" s="52"/>
      <c r="BY55" s="52"/>
      <c r="BZ55" s="52"/>
      <c r="CA55" s="52"/>
      <c r="CB55" s="52"/>
      <c r="CC55" s="52"/>
      <c r="CD55" s="52"/>
      <c r="CE55" s="52"/>
      <c r="CF55" s="52"/>
      <c r="CG55" s="52"/>
      <c r="CH55" s="52"/>
      <c r="CI55" s="52"/>
      <c r="CJ55" s="52"/>
      <c r="CK55" s="52"/>
      <c r="CL55" s="52"/>
      <c r="CM55" s="52"/>
      <c r="CN55" s="52"/>
      <c r="CO55" s="52"/>
      <c r="CP55" s="52"/>
      <c r="CQ55" s="52"/>
      <c r="CR55" s="52"/>
      <c r="CS55" s="52"/>
      <c r="CT55" s="52"/>
      <c r="CU55" s="52"/>
      <c r="CV55" s="52"/>
      <c r="CW55" s="52"/>
      <c r="CX55" s="52"/>
      <c r="CY55" s="52"/>
      <c r="CZ55" s="52"/>
      <c r="DA55" s="52"/>
      <c r="DB55" s="52"/>
      <c r="DC55" s="52"/>
      <c r="DD55" s="52"/>
      <c r="DE55" s="52"/>
      <c r="DF55" s="52"/>
      <c r="DG55" s="52"/>
      <c r="DH55" s="52"/>
      <c r="DI55" s="52"/>
      <c r="DJ55" s="52"/>
      <c r="DK55" s="52"/>
      <c r="DL55" s="52"/>
      <c r="DM55" s="52"/>
      <c r="DN55" s="52"/>
      <c r="DO55" s="52"/>
      <c r="DP55" s="52"/>
      <c r="DQ55" s="52"/>
      <c r="DR55" s="52"/>
      <c r="DS55" s="52"/>
      <c r="DT55" s="52"/>
      <c r="DU55" s="52"/>
      <c r="DV55" s="52"/>
      <c r="DW55" s="52"/>
      <c r="DX55" s="52"/>
      <c r="DY55" s="52"/>
      <c r="DZ55" s="52"/>
      <c r="EA55" s="52"/>
      <c r="EB55" s="52"/>
      <c r="EC55" s="52"/>
      <c r="ED55" s="52"/>
      <c r="EE55" s="52"/>
      <c r="EF55" s="52"/>
      <c r="EG55" s="52"/>
      <c r="EH55" s="52"/>
      <c r="EI55" s="52"/>
      <c r="EJ55" s="52"/>
      <c r="EK55" s="52"/>
      <c r="EL55" s="52"/>
      <c r="EM55" s="52"/>
      <c r="EN55" s="52"/>
      <c r="EO55" s="52"/>
      <c r="EP55" s="52"/>
      <c r="EQ55" s="52"/>
      <c r="ER55" s="52"/>
      <c r="ES55" s="52"/>
      <c r="ET55" s="52"/>
      <c r="EU55" s="52"/>
      <c r="EV55" s="52"/>
      <c r="EW55" s="52"/>
      <c r="EX55" s="52"/>
      <c r="EY55" s="52"/>
      <c r="EZ55" s="52"/>
      <c r="FA55" s="52"/>
      <c r="FB55" s="52"/>
      <c r="FC55" s="52"/>
      <c r="FD55" s="52"/>
      <c r="FE55" s="52"/>
      <c r="FF55" s="52"/>
      <c r="FG55" s="52"/>
      <c r="FH55" s="52"/>
      <c r="FI55" s="52"/>
      <c r="FJ55" s="52"/>
      <c r="FK55" s="52"/>
      <c r="FL55" s="52"/>
      <c r="FM55" s="52"/>
      <c r="FN55" s="52"/>
      <c r="FO55" s="52"/>
      <c r="FP55" s="52"/>
      <c r="FQ55" s="52"/>
      <c r="FR55" s="52"/>
      <c r="FS55" s="52"/>
      <c r="FT55" s="52"/>
      <c r="FU55" s="52"/>
      <c r="FV55" s="52"/>
      <c r="FW55" s="52"/>
      <c r="FX55" s="52"/>
      <c r="FY55" s="52"/>
      <c r="FZ55" s="52"/>
      <c r="GA55" s="52"/>
      <c r="GB55" s="52"/>
      <c r="GC55" s="52"/>
      <c r="GD55" s="52"/>
      <c r="GE55" s="52"/>
      <c r="GF55" s="52"/>
      <c r="GG55" s="52"/>
      <c r="GH55" s="52"/>
      <c r="GI55" s="52"/>
      <c r="GJ55" s="52"/>
      <c r="GK55" s="52"/>
      <c r="GL55" s="52"/>
      <c r="GM55" s="52"/>
      <c r="GN55" s="52"/>
      <c r="GO55" s="52"/>
      <c r="GP55" s="52"/>
      <c r="GQ55" s="52"/>
      <c r="GR55" s="52"/>
      <c r="GS55" s="52"/>
      <c r="GT55" s="52"/>
      <c r="GU55" s="52"/>
      <c r="GV55" s="52"/>
      <c r="GW55" s="52"/>
      <c r="GX55" s="52"/>
      <c r="GY55" s="52"/>
      <c r="GZ55" s="52"/>
      <c r="HA55" s="52"/>
      <c r="HB55" s="52"/>
      <c r="HC55" s="52"/>
      <c r="HD55" s="52"/>
      <c r="HE55" s="52"/>
      <c r="HF55" s="52"/>
      <c r="HG55" s="52"/>
      <c r="HH55" s="52"/>
      <c r="HI55" s="52"/>
      <c r="HJ55" s="52"/>
      <c r="HK55" s="52"/>
      <c r="HL55" s="52"/>
      <c r="HM55" s="52"/>
      <c r="HN55" s="52"/>
      <c r="HO55" s="52"/>
      <c r="HP55" s="52"/>
      <c r="HQ55" s="52"/>
      <c r="HR55" s="52"/>
      <c r="HS55" s="52"/>
      <c r="HT55" s="52"/>
      <c r="HU55" s="52"/>
      <c r="HV55" s="52"/>
      <c r="HW55" s="52"/>
      <c r="HX55" s="52"/>
      <c r="HY55" s="52"/>
      <c r="HZ55" s="52"/>
      <c r="IA55" s="52"/>
    </row>
    <row r="56" spans="1:235" s="53" customFormat="1" ht="24" customHeight="1">
      <c r="A56" s="52"/>
      <c r="B56" s="52"/>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c r="DQ56" s="52"/>
      <c r="DR56" s="52"/>
      <c r="DS56" s="52"/>
      <c r="DT56" s="52"/>
      <c r="DU56" s="52"/>
      <c r="DV56" s="52"/>
      <c r="DW56" s="52"/>
      <c r="DX56" s="52"/>
      <c r="DY56" s="52"/>
      <c r="DZ56" s="52"/>
      <c r="EA56" s="52"/>
      <c r="EB56" s="52"/>
      <c r="EC56" s="52"/>
      <c r="ED56" s="52"/>
      <c r="EE56" s="52"/>
      <c r="EF56" s="52"/>
      <c r="EG56" s="52"/>
      <c r="EH56" s="52"/>
      <c r="EI56" s="52"/>
      <c r="EJ56" s="52"/>
      <c r="EK56" s="52"/>
      <c r="EL56" s="52"/>
      <c r="EM56" s="52"/>
      <c r="EN56" s="52"/>
      <c r="EO56" s="52"/>
      <c r="EP56" s="52"/>
      <c r="EQ56" s="52"/>
      <c r="ER56" s="52"/>
      <c r="ES56" s="52"/>
      <c r="ET56" s="52"/>
      <c r="EU56" s="52"/>
      <c r="EV56" s="52"/>
      <c r="EW56" s="52"/>
      <c r="EX56" s="52"/>
      <c r="EY56" s="52"/>
      <c r="EZ56" s="52"/>
      <c r="FA56" s="52"/>
      <c r="FB56" s="52"/>
      <c r="FC56" s="52"/>
      <c r="FD56" s="52"/>
      <c r="FE56" s="52"/>
      <c r="FF56" s="52"/>
      <c r="FG56" s="52"/>
      <c r="FH56" s="52"/>
      <c r="FI56" s="52"/>
      <c r="FJ56" s="52"/>
      <c r="FK56" s="52"/>
      <c r="FL56" s="52"/>
      <c r="FM56" s="52"/>
      <c r="FN56" s="52"/>
      <c r="FO56" s="52"/>
      <c r="FP56" s="52"/>
      <c r="FQ56" s="52"/>
      <c r="FR56" s="52"/>
      <c r="FS56" s="52"/>
      <c r="FT56" s="52"/>
      <c r="FU56" s="52"/>
      <c r="FV56" s="52"/>
      <c r="FW56" s="52"/>
      <c r="FX56" s="52"/>
      <c r="FY56" s="52"/>
      <c r="FZ56" s="52"/>
      <c r="GA56" s="52"/>
      <c r="GB56" s="52"/>
      <c r="GC56" s="52"/>
      <c r="GD56" s="52"/>
      <c r="GE56" s="52"/>
      <c r="GF56" s="52"/>
      <c r="GG56" s="52"/>
      <c r="GH56" s="52"/>
      <c r="GI56" s="52"/>
      <c r="GJ56" s="52"/>
      <c r="GK56" s="52"/>
      <c r="GL56" s="52"/>
      <c r="GM56" s="52"/>
      <c r="GN56" s="52"/>
      <c r="GO56" s="52"/>
      <c r="GP56" s="52"/>
      <c r="GQ56" s="52"/>
      <c r="GR56" s="52"/>
      <c r="GS56" s="52"/>
      <c r="GT56" s="52"/>
      <c r="GU56" s="52"/>
      <c r="GV56" s="52"/>
      <c r="GW56" s="52"/>
      <c r="GX56" s="52"/>
      <c r="GY56" s="52"/>
      <c r="GZ56" s="52"/>
      <c r="HA56" s="52"/>
      <c r="HB56" s="52"/>
      <c r="HC56" s="52"/>
      <c r="HD56" s="52"/>
      <c r="HE56" s="52"/>
      <c r="HF56" s="52"/>
      <c r="HG56" s="52"/>
      <c r="HH56" s="52"/>
      <c r="HI56" s="52"/>
      <c r="HJ56" s="52"/>
      <c r="HK56" s="52"/>
      <c r="HL56" s="52"/>
      <c r="HM56" s="52"/>
      <c r="HN56" s="52"/>
      <c r="HO56" s="52"/>
      <c r="HP56" s="52"/>
      <c r="HQ56" s="52"/>
      <c r="HR56" s="52"/>
      <c r="HS56" s="52"/>
      <c r="HT56" s="52"/>
      <c r="HU56" s="52"/>
      <c r="HV56" s="52"/>
      <c r="HW56" s="52"/>
      <c r="HX56" s="52"/>
      <c r="HY56" s="52"/>
      <c r="HZ56" s="52"/>
      <c r="IA56" s="52"/>
    </row>
    <row r="57" spans="1:235" s="53" customFormat="1" ht="24" customHeight="1">
      <c r="A57" s="52"/>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2"/>
      <c r="DV57" s="52"/>
      <c r="DW57" s="52"/>
      <c r="DX57" s="52"/>
      <c r="DY57" s="52"/>
      <c r="DZ57" s="52"/>
      <c r="EA57" s="52"/>
      <c r="EB57" s="52"/>
      <c r="EC57" s="52"/>
      <c r="ED57" s="52"/>
      <c r="EE57" s="52"/>
      <c r="EF57" s="52"/>
      <c r="EG57" s="52"/>
      <c r="EH57" s="52"/>
      <c r="EI57" s="52"/>
      <c r="EJ57" s="52"/>
      <c r="EK57" s="52"/>
      <c r="EL57" s="52"/>
      <c r="EM57" s="52"/>
      <c r="EN57" s="52"/>
      <c r="EO57" s="52"/>
      <c r="EP57" s="52"/>
      <c r="EQ57" s="52"/>
      <c r="ER57" s="52"/>
      <c r="ES57" s="52"/>
      <c r="ET57" s="52"/>
      <c r="EU57" s="52"/>
      <c r="EV57" s="52"/>
      <c r="EW57" s="52"/>
      <c r="EX57" s="52"/>
      <c r="EY57" s="52"/>
      <c r="EZ57" s="52"/>
      <c r="FA57" s="52"/>
      <c r="FB57" s="52"/>
      <c r="FC57" s="52"/>
      <c r="FD57" s="52"/>
      <c r="FE57" s="52"/>
      <c r="FF57" s="52"/>
      <c r="FG57" s="52"/>
      <c r="FH57" s="52"/>
      <c r="FI57" s="52"/>
      <c r="FJ57" s="52"/>
      <c r="FK57" s="52"/>
      <c r="FL57" s="52"/>
      <c r="FM57" s="52"/>
      <c r="FN57" s="52"/>
      <c r="FO57" s="52"/>
      <c r="FP57" s="52"/>
      <c r="FQ57" s="52"/>
      <c r="FR57" s="52"/>
      <c r="FS57" s="52"/>
      <c r="FT57" s="52"/>
      <c r="FU57" s="52"/>
      <c r="FV57" s="52"/>
      <c r="FW57" s="52"/>
      <c r="FX57" s="52"/>
      <c r="FY57" s="52"/>
      <c r="FZ57" s="52"/>
      <c r="GA57" s="52"/>
      <c r="GB57" s="52"/>
      <c r="GC57" s="52"/>
      <c r="GD57" s="52"/>
      <c r="GE57" s="52"/>
      <c r="GF57" s="52"/>
      <c r="GG57" s="52"/>
      <c r="GH57" s="52"/>
      <c r="GI57" s="52"/>
      <c r="GJ57" s="52"/>
      <c r="GK57" s="52"/>
      <c r="GL57" s="52"/>
      <c r="GM57" s="52"/>
      <c r="GN57" s="52"/>
      <c r="GO57" s="52"/>
      <c r="GP57" s="52"/>
      <c r="GQ57" s="52"/>
      <c r="GR57" s="52"/>
      <c r="GS57" s="52"/>
      <c r="GT57" s="52"/>
      <c r="GU57" s="52"/>
      <c r="GV57" s="52"/>
      <c r="GW57" s="52"/>
      <c r="GX57" s="52"/>
      <c r="GY57" s="52"/>
      <c r="GZ57" s="52"/>
      <c r="HA57" s="52"/>
      <c r="HB57" s="52"/>
      <c r="HC57" s="52"/>
      <c r="HD57" s="52"/>
      <c r="HE57" s="52"/>
      <c r="HF57" s="52"/>
      <c r="HG57" s="52"/>
      <c r="HH57" s="52"/>
      <c r="HI57" s="52"/>
      <c r="HJ57" s="52"/>
      <c r="HK57" s="52"/>
      <c r="HL57" s="52"/>
      <c r="HM57" s="52"/>
      <c r="HN57" s="52"/>
      <c r="HO57" s="52"/>
      <c r="HP57" s="52"/>
      <c r="HQ57" s="52"/>
      <c r="HR57" s="52"/>
      <c r="HS57" s="52"/>
      <c r="HT57" s="52"/>
      <c r="HU57" s="52"/>
      <c r="HV57" s="52"/>
      <c r="HW57" s="52"/>
      <c r="HX57" s="52"/>
      <c r="HY57" s="52"/>
      <c r="HZ57" s="52"/>
      <c r="IA57" s="52"/>
    </row>
    <row r="58" spans="1:235" s="53" customFormat="1" ht="24" customHeight="1">
      <c r="A58" s="52"/>
      <c r="B58" s="52"/>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c r="DQ58" s="52"/>
      <c r="DR58" s="52"/>
      <c r="DS58" s="52"/>
      <c r="DT58" s="52"/>
      <c r="DU58" s="52"/>
      <c r="DV58" s="52"/>
      <c r="DW58" s="52"/>
      <c r="DX58" s="52"/>
      <c r="DY58" s="52"/>
      <c r="DZ58" s="52"/>
      <c r="EA58" s="52"/>
      <c r="EB58" s="52"/>
      <c r="EC58" s="52"/>
      <c r="ED58" s="52"/>
      <c r="EE58" s="52"/>
      <c r="EF58" s="52"/>
      <c r="EG58" s="52"/>
      <c r="EH58" s="52"/>
      <c r="EI58" s="52"/>
      <c r="EJ58" s="52"/>
      <c r="EK58" s="52"/>
      <c r="EL58" s="52"/>
      <c r="EM58" s="52"/>
      <c r="EN58" s="52"/>
      <c r="EO58" s="52"/>
      <c r="EP58" s="52"/>
      <c r="EQ58" s="52"/>
      <c r="ER58" s="52"/>
      <c r="ES58" s="52"/>
      <c r="ET58" s="52"/>
      <c r="EU58" s="52"/>
      <c r="EV58" s="52"/>
      <c r="EW58" s="52"/>
      <c r="EX58" s="52"/>
      <c r="EY58" s="52"/>
      <c r="EZ58" s="52"/>
      <c r="FA58" s="52"/>
      <c r="FB58" s="52"/>
      <c r="FC58" s="52"/>
      <c r="FD58" s="52"/>
      <c r="FE58" s="52"/>
      <c r="FF58" s="52"/>
      <c r="FG58" s="52"/>
      <c r="FH58" s="52"/>
      <c r="FI58" s="52"/>
      <c r="FJ58" s="52"/>
      <c r="FK58" s="52"/>
      <c r="FL58" s="52"/>
      <c r="FM58" s="52"/>
      <c r="FN58" s="52"/>
      <c r="FO58" s="52"/>
      <c r="FP58" s="52"/>
      <c r="FQ58" s="52"/>
      <c r="FR58" s="52"/>
      <c r="FS58" s="52"/>
      <c r="FT58" s="52"/>
      <c r="FU58" s="52"/>
      <c r="FV58" s="52"/>
      <c r="FW58" s="52"/>
      <c r="FX58" s="52"/>
      <c r="FY58" s="52"/>
      <c r="FZ58" s="52"/>
      <c r="GA58" s="52"/>
      <c r="GB58" s="52"/>
      <c r="GC58" s="52"/>
      <c r="GD58" s="52"/>
      <c r="GE58" s="52"/>
      <c r="GF58" s="52"/>
      <c r="GG58" s="52"/>
      <c r="GH58" s="52"/>
      <c r="GI58" s="52"/>
      <c r="GJ58" s="52"/>
      <c r="GK58" s="52"/>
      <c r="GL58" s="52"/>
      <c r="GM58" s="52"/>
      <c r="GN58" s="52"/>
      <c r="GO58" s="52"/>
      <c r="GP58" s="52"/>
      <c r="GQ58" s="52"/>
      <c r="GR58" s="52"/>
      <c r="GS58" s="52"/>
      <c r="GT58" s="52"/>
      <c r="GU58" s="52"/>
      <c r="GV58" s="52"/>
      <c r="GW58" s="52"/>
      <c r="GX58" s="52"/>
      <c r="GY58" s="52"/>
      <c r="GZ58" s="52"/>
      <c r="HA58" s="52"/>
      <c r="HB58" s="52"/>
      <c r="HC58" s="52"/>
      <c r="HD58" s="52"/>
      <c r="HE58" s="52"/>
      <c r="HF58" s="52"/>
      <c r="HG58" s="52"/>
      <c r="HH58" s="52"/>
      <c r="HI58" s="52"/>
      <c r="HJ58" s="52"/>
      <c r="HK58" s="52"/>
      <c r="HL58" s="52"/>
      <c r="HM58" s="52"/>
      <c r="HN58" s="52"/>
      <c r="HO58" s="52"/>
      <c r="HP58" s="52"/>
      <c r="HQ58" s="52"/>
      <c r="HR58" s="52"/>
      <c r="HS58" s="52"/>
      <c r="HT58" s="52"/>
      <c r="HU58" s="52"/>
      <c r="HV58" s="52"/>
      <c r="HW58" s="52"/>
      <c r="HX58" s="52"/>
      <c r="HY58" s="52"/>
      <c r="HZ58" s="52"/>
      <c r="IA58" s="52"/>
    </row>
    <row r="59" spans="1:235" s="53" customFormat="1" ht="24" customHeight="1">
      <c r="A59" s="52"/>
      <c r="B59" s="52"/>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c r="DQ59" s="52"/>
      <c r="DR59" s="52"/>
      <c r="DS59" s="52"/>
      <c r="DT59" s="52"/>
      <c r="DU59" s="52"/>
      <c r="DV59" s="52"/>
      <c r="DW59" s="52"/>
      <c r="DX59" s="52"/>
      <c r="DY59" s="52"/>
      <c r="DZ59" s="52"/>
      <c r="EA59" s="52"/>
      <c r="EB59" s="52"/>
      <c r="EC59" s="52"/>
      <c r="ED59" s="52"/>
      <c r="EE59" s="52"/>
      <c r="EF59" s="52"/>
      <c r="EG59" s="52"/>
      <c r="EH59" s="52"/>
      <c r="EI59" s="52"/>
      <c r="EJ59" s="52"/>
      <c r="EK59" s="52"/>
      <c r="EL59" s="52"/>
      <c r="EM59" s="52"/>
      <c r="EN59" s="52"/>
      <c r="EO59" s="52"/>
      <c r="EP59" s="52"/>
      <c r="EQ59" s="52"/>
      <c r="ER59" s="52"/>
      <c r="ES59" s="52"/>
      <c r="ET59" s="52"/>
      <c r="EU59" s="52"/>
      <c r="EV59" s="52"/>
      <c r="EW59" s="52"/>
      <c r="EX59" s="52"/>
      <c r="EY59" s="52"/>
      <c r="EZ59" s="52"/>
      <c r="FA59" s="52"/>
      <c r="FB59" s="52"/>
      <c r="FC59" s="52"/>
      <c r="FD59" s="52"/>
      <c r="FE59" s="52"/>
      <c r="FF59" s="52"/>
      <c r="FG59" s="52"/>
      <c r="FH59" s="52"/>
      <c r="FI59" s="52"/>
      <c r="FJ59" s="52"/>
      <c r="FK59" s="52"/>
      <c r="FL59" s="52"/>
      <c r="FM59" s="52"/>
      <c r="FN59" s="52"/>
      <c r="FO59" s="52"/>
      <c r="FP59" s="52"/>
      <c r="FQ59" s="52"/>
      <c r="FR59" s="52"/>
      <c r="FS59" s="52"/>
      <c r="FT59" s="52"/>
      <c r="FU59" s="52"/>
      <c r="FV59" s="52"/>
      <c r="FW59" s="52"/>
      <c r="FX59" s="52"/>
      <c r="FY59" s="52"/>
      <c r="FZ59" s="52"/>
      <c r="GA59" s="52"/>
      <c r="GB59" s="52"/>
      <c r="GC59" s="52"/>
      <c r="GD59" s="52"/>
      <c r="GE59" s="52"/>
      <c r="GF59" s="52"/>
      <c r="GG59" s="52"/>
      <c r="GH59" s="52"/>
      <c r="GI59" s="52"/>
      <c r="GJ59" s="52"/>
      <c r="GK59" s="52"/>
      <c r="GL59" s="52"/>
      <c r="GM59" s="52"/>
      <c r="GN59" s="52"/>
      <c r="GO59" s="52"/>
      <c r="GP59" s="52"/>
      <c r="GQ59" s="52"/>
      <c r="GR59" s="52"/>
      <c r="GS59" s="52"/>
      <c r="GT59" s="52"/>
      <c r="GU59" s="52"/>
      <c r="GV59" s="52"/>
      <c r="GW59" s="52"/>
      <c r="GX59" s="52"/>
      <c r="GY59" s="52"/>
      <c r="GZ59" s="52"/>
      <c r="HA59" s="52"/>
      <c r="HB59" s="52"/>
      <c r="HC59" s="52"/>
      <c r="HD59" s="52"/>
      <c r="HE59" s="52"/>
      <c r="HF59" s="52"/>
      <c r="HG59" s="52"/>
      <c r="HH59" s="52"/>
      <c r="HI59" s="52"/>
      <c r="HJ59" s="52"/>
      <c r="HK59" s="52"/>
      <c r="HL59" s="52"/>
      <c r="HM59" s="52"/>
      <c r="HN59" s="52"/>
      <c r="HO59" s="52"/>
      <c r="HP59" s="52"/>
      <c r="HQ59" s="52"/>
      <c r="HR59" s="52"/>
      <c r="HS59" s="52"/>
      <c r="HT59" s="52"/>
      <c r="HU59" s="52"/>
      <c r="HV59" s="52"/>
      <c r="HW59" s="52"/>
      <c r="HX59" s="52"/>
      <c r="HY59" s="52"/>
      <c r="HZ59" s="52"/>
      <c r="IA59" s="52"/>
    </row>
    <row r="60" spans="1:235" s="53" customFormat="1" ht="24" customHeight="1">
      <c r="A60" s="52"/>
      <c r="B60" s="52"/>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c r="DQ60" s="52"/>
      <c r="DR60" s="52"/>
      <c r="DS60" s="52"/>
      <c r="DT60" s="52"/>
      <c r="DU60" s="52"/>
      <c r="DV60" s="52"/>
      <c r="DW60" s="52"/>
      <c r="DX60" s="52"/>
      <c r="DY60" s="52"/>
      <c r="DZ60" s="52"/>
      <c r="EA60" s="52"/>
      <c r="EB60" s="52"/>
      <c r="EC60" s="52"/>
      <c r="ED60" s="52"/>
      <c r="EE60" s="52"/>
      <c r="EF60" s="52"/>
      <c r="EG60" s="52"/>
      <c r="EH60" s="52"/>
      <c r="EI60" s="52"/>
      <c r="EJ60" s="52"/>
      <c r="EK60" s="52"/>
      <c r="EL60" s="52"/>
      <c r="EM60" s="52"/>
      <c r="EN60" s="52"/>
      <c r="EO60" s="52"/>
      <c r="EP60" s="52"/>
      <c r="EQ60" s="52"/>
      <c r="ER60" s="52"/>
      <c r="ES60" s="52"/>
      <c r="ET60" s="52"/>
      <c r="EU60" s="52"/>
      <c r="EV60" s="52"/>
      <c r="EW60" s="52"/>
      <c r="EX60" s="52"/>
      <c r="EY60" s="52"/>
      <c r="EZ60" s="52"/>
      <c r="FA60" s="52"/>
      <c r="FB60" s="52"/>
      <c r="FC60" s="52"/>
      <c r="FD60" s="52"/>
      <c r="FE60" s="52"/>
      <c r="FF60" s="52"/>
      <c r="FG60" s="52"/>
      <c r="FH60" s="52"/>
      <c r="FI60" s="52"/>
      <c r="FJ60" s="52"/>
      <c r="FK60" s="52"/>
      <c r="FL60" s="52"/>
      <c r="FM60" s="52"/>
      <c r="FN60" s="52"/>
      <c r="FO60" s="52"/>
      <c r="FP60" s="52"/>
      <c r="FQ60" s="52"/>
      <c r="FR60" s="52"/>
      <c r="FS60" s="52"/>
      <c r="FT60" s="52"/>
      <c r="FU60" s="52"/>
      <c r="FV60" s="52"/>
      <c r="FW60" s="52"/>
      <c r="FX60" s="52"/>
      <c r="FY60" s="52"/>
      <c r="FZ60" s="52"/>
      <c r="GA60" s="52"/>
      <c r="GB60" s="52"/>
      <c r="GC60" s="52"/>
      <c r="GD60" s="52"/>
      <c r="GE60" s="52"/>
      <c r="GF60" s="52"/>
      <c r="GG60" s="52"/>
      <c r="GH60" s="52"/>
      <c r="GI60" s="52"/>
      <c r="GJ60" s="52"/>
      <c r="GK60" s="52"/>
      <c r="GL60" s="52"/>
      <c r="GM60" s="52"/>
      <c r="GN60" s="52"/>
      <c r="GO60" s="52"/>
      <c r="GP60" s="52"/>
      <c r="GQ60" s="52"/>
      <c r="GR60" s="52"/>
      <c r="GS60" s="52"/>
      <c r="GT60" s="52"/>
      <c r="GU60" s="52"/>
      <c r="GV60" s="52"/>
      <c r="GW60" s="52"/>
      <c r="GX60" s="52"/>
      <c r="GY60" s="52"/>
      <c r="GZ60" s="52"/>
      <c r="HA60" s="52"/>
      <c r="HB60" s="52"/>
      <c r="HC60" s="52"/>
      <c r="HD60" s="52"/>
      <c r="HE60" s="52"/>
      <c r="HF60" s="52"/>
      <c r="HG60" s="52"/>
      <c r="HH60" s="52"/>
      <c r="HI60" s="52"/>
      <c r="HJ60" s="52"/>
      <c r="HK60" s="52"/>
      <c r="HL60" s="52"/>
      <c r="HM60" s="52"/>
      <c r="HN60" s="52"/>
      <c r="HO60" s="52"/>
      <c r="HP60" s="52"/>
      <c r="HQ60" s="52"/>
      <c r="HR60" s="52"/>
      <c r="HS60" s="52"/>
      <c r="HT60" s="52"/>
      <c r="HU60" s="52"/>
      <c r="HV60" s="52"/>
      <c r="HW60" s="52"/>
      <c r="HX60" s="52"/>
      <c r="HY60" s="52"/>
      <c r="HZ60" s="52"/>
      <c r="IA60" s="52"/>
    </row>
    <row r="61" spans="1:235" s="53" customFormat="1" ht="24" customHeight="1">
      <c r="A61" s="52"/>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c r="DQ61" s="52"/>
      <c r="DR61" s="52"/>
      <c r="DS61" s="52"/>
      <c r="DT61" s="52"/>
      <c r="DU61" s="52"/>
      <c r="DV61" s="52"/>
      <c r="DW61" s="52"/>
      <c r="DX61" s="52"/>
      <c r="DY61" s="52"/>
      <c r="DZ61" s="52"/>
      <c r="EA61" s="52"/>
      <c r="EB61" s="52"/>
      <c r="EC61" s="52"/>
      <c r="ED61" s="52"/>
      <c r="EE61" s="52"/>
      <c r="EF61" s="52"/>
      <c r="EG61" s="52"/>
      <c r="EH61" s="52"/>
      <c r="EI61" s="52"/>
      <c r="EJ61" s="52"/>
      <c r="EK61" s="52"/>
      <c r="EL61" s="52"/>
      <c r="EM61" s="52"/>
      <c r="EN61" s="52"/>
      <c r="EO61" s="52"/>
      <c r="EP61" s="52"/>
      <c r="EQ61" s="52"/>
      <c r="ER61" s="52"/>
      <c r="ES61" s="52"/>
      <c r="ET61" s="52"/>
      <c r="EU61" s="52"/>
      <c r="EV61" s="52"/>
      <c r="EW61" s="52"/>
      <c r="EX61" s="52"/>
      <c r="EY61" s="52"/>
      <c r="EZ61" s="52"/>
      <c r="FA61" s="52"/>
      <c r="FB61" s="52"/>
      <c r="FC61" s="52"/>
      <c r="FD61" s="52"/>
      <c r="FE61" s="52"/>
      <c r="FF61" s="52"/>
      <c r="FG61" s="52"/>
      <c r="FH61" s="52"/>
      <c r="FI61" s="52"/>
      <c r="FJ61" s="52"/>
      <c r="FK61" s="52"/>
      <c r="FL61" s="52"/>
      <c r="FM61" s="52"/>
      <c r="FN61" s="52"/>
      <c r="FO61" s="52"/>
      <c r="FP61" s="52"/>
      <c r="FQ61" s="52"/>
      <c r="FR61" s="52"/>
      <c r="FS61" s="52"/>
      <c r="FT61" s="52"/>
      <c r="FU61" s="52"/>
      <c r="FV61" s="52"/>
      <c r="FW61" s="52"/>
      <c r="FX61" s="52"/>
      <c r="FY61" s="52"/>
      <c r="FZ61" s="52"/>
      <c r="GA61" s="52"/>
      <c r="GB61" s="52"/>
      <c r="GC61" s="52"/>
      <c r="GD61" s="52"/>
      <c r="GE61" s="52"/>
      <c r="GF61" s="52"/>
      <c r="GG61" s="52"/>
      <c r="GH61" s="52"/>
      <c r="GI61" s="52"/>
      <c r="GJ61" s="52"/>
      <c r="GK61" s="52"/>
      <c r="GL61" s="52"/>
      <c r="GM61" s="52"/>
      <c r="GN61" s="52"/>
      <c r="GO61" s="52"/>
      <c r="GP61" s="52"/>
      <c r="GQ61" s="52"/>
      <c r="GR61" s="52"/>
      <c r="GS61" s="52"/>
      <c r="GT61" s="52"/>
      <c r="GU61" s="52"/>
      <c r="GV61" s="52"/>
      <c r="GW61" s="52"/>
      <c r="GX61" s="52"/>
      <c r="GY61" s="52"/>
      <c r="GZ61" s="52"/>
      <c r="HA61" s="52"/>
      <c r="HB61" s="52"/>
      <c r="HC61" s="52"/>
      <c r="HD61" s="52"/>
      <c r="HE61" s="52"/>
      <c r="HF61" s="52"/>
      <c r="HG61" s="52"/>
      <c r="HH61" s="52"/>
      <c r="HI61" s="52"/>
      <c r="HJ61" s="52"/>
      <c r="HK61" s="52"/>
      <c r="HL61" s="52"/>
      <c r="HM61" s="52"/>
      <c r="HN61" s="52"/>
      <c r="HO61" s="52"/>
      <c r="HP61" s="52"/>
      <c r="HQ61" s="52"/>
      <c r="HR61" s="52"/>
      <c r="HS61" s="52"/>
      <c r="HT61" s="52"/>
      <c r="HU61" s="52"/>
      <c r="HV61" s="52"/>
      <c r="HW61" s="52"/>
      <c r="HX61" s="52"/>
      <c r="HY61" s="52"/>
      <c r="HZ61" s="52"/>
      <c r="IA61" s="52"/>
    </row>
    <row r="62" spans="1:235" s="53" customFormat="1" ht="24" customHeight="1">
      <c r="A62" s="52"/>
      <c r="B62" s="52"/>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c r="DQ62" s="52"/>
      <c r="DR62" s="52"/>
      <c r="DS62" s="52"/>
      <c r="DT62" s="52"/>
      <c r="DU62" s="52"/>
      <c r="DV62" s="52"/>
      <c r="DW62" s="52"/>
      <c r="DX62" s="52"/>
      <c r="DY62" s="52"/>
      <c r="DZ62" s="52"/>
      <c r="EA62" s="52"/>
      <c r="EB62" s="52"/>
      <c r="EC62" s="52"/>
      <c r="ED62" s="52"/>
      <c r="EE62" s="52"/>
      <c r="EF62" s="52"/>
      <c r="EG62" s="52"/>
      <c r="EH62" s="52"/>
      <c r="EI62" s="52"/>
      <c r="EJ62" s="52"/>
      <c r="EK62" s="52"/>
      <c r="EL62" s="52"/>
      <c r="EM62" s="52"/>
      <c r="EN62" s="52"/>
      <c r="EO62" s="52"/>
      <c r="EP62" s="52"/>
      <c r="EQ62" s="52"/>
      <c r="ER62" s="52"/>
      <c r="ES62" s="52"/>
      <c r="ET62" s="52"/>
      <c r="EU62" s="52"/>
      <c r="EV62" s="52"/>
      <c r="EW62" s="52"/>
      <c r="EX62" s="52"/>
      <c r="EY62" s="52"/>
      <c r="EZ62" s="52"/>
      <c r="FA62" s="52"/>
      <c r="FB62" s="52"/>
      <c r="FC62" s="52"/>
      <c r="FD62" s="52"/>
      <c r="FE62" s="52"/>
      <c r="FF62" s="52"/>
      <c r="FG62" s="52"/>
      <c r="FH62" s="52"/>
      <c r="FI62" s="52"/>
      <c r="FJ62" s="52"/>
      <c r="FK62" s="52"/>
      <c r="FL62" s="52"/>
      <c r="FM62" s="52"/>
      <c r="FN62" s="52"/>
      <c r="FO62" s="52"/>
      <c r="FP62" s="52"/>
      <c r="FQ62" s="52"/>
      <c r="FR62" s="52"/>
      <c r="FS62" s="52"/>
      <c r="FT62" s="52"/>
      <c r="FU62" s="52"/>
      <c r="FV62" s="52"/>
      <c r="FW62" s="52"/>
      <c r="FX62" s="52"/>
      <c r="FY62" s="52"/>
      <c r="FZ62" s="52"/>
      <c r="GA62" s="52"/>
      <c r="GB62" s="52"/>
      <c r="GC62" s="52"/>
      <c r="GD62" s="52"/>
      <c r="GE62" s="52"/>
      <c r="GF62" s="52"/>
      <c r="GG62" s="52"/>
      <c r="GH62" s="52"/>
      <c r="GI62" s="52"/>
      <c r="GJ62" s="52"/>
      <c r="GK62" s="52"/>
      <c r="GL62" s="52"/>
      <c r="GM62" s="52"/>
      <c r="GN62" s="52"/>
      <c r="GO62" s="52"/>
      <c r="GP62" s="52"/>
      <c r="GQ62" s="52"/>
      <c r="GR62" s="52"/>
      <c r="GS62" s="52"/>
      <c r="GT62" s="52"/>
      <c r="GU62" s="52"/>
      <c r="GV62" s="52"/>
      <c r="GW62" s="52"/>
      <c r="GX62" s="52"/>
      <c r="GY62" s="52"/>
      <c r="GZ62" s="52"/>
      <c r="HA62" s="52"/>
      <c r="HB62" s="52"/>
      <c r="HC62" s="52"/>
      <c r="HD62" s="52"/>
      <c r="HE62" s="52"/>
      <c r="HF62" s="52"/>
      <c r="HG62" s="52"/>
      <c r="HH62" s="52"/>
      <c r="HI62" s="52"/>
      <c r="HJ62" s="52"/>
      <c r="HK62" s="52"/>
      <c r="HL62" s="52"/>
      <c r="HM62" s="52"/>
      <c r="HN62" s="52"/>
      <c r="HO62" s="52"/>
      <c r="HP62" s="52"/>
      <c r="HQ62" s="52"/>
      <c r="HR62" s="52"/>
      <c r="HS62" s="52"/>
      <c r="HT62" s="52"/>
      <c r="HU62" s="52"/>
      <c r="HV62" s="52"/>
      <c r="HW62" s="52"/>
      <c r="HX62" s="52"/>
      <c r="HY62" s="52"/>
      <c r="HZ62" s="52"/>
      <c r="IA62" s="52"/>
    </row>
    <row r="63" spans="1:235" s="53" customFormat="1" ht="24" customHeight="1">
      <c r="A63" s="52"/>
      <c r="B63" s="52"/>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c r="DQ63" s="52"/>
      <c r="DR63" s="52"/>
      <c r="DS63" s="52"/>
      <c r="DT63" s="52"/>
      <c r="DU63" s="52"/>
      <c r="DV63" s="52"/>
      <c r="DW63" s="52"/>
      <c r="DX63" s="52"/>
      <c r="DY63" s="52"/>
      <c r="DZ63" s="52"/>
      <c r="EA63" s="52"/>
      <c r="EB63" s="52"/>
      <c r="EC63" s="52"/>
      <c r="ED63" s="52"/>
      <c r="EE63" s="52"/>
      <c r="EF63" s="52"/>
      <c r="EG63" s="52"/>
      <c r="EH63" s="52"/>
      <c r="EI63" s="52"/>
      <c r="EJ63" s="52"/>
      <c r="EK63" s="52"/>
      <c r="EL63" s="52"/>
      <c r="EM63" s="52"/>
      <c r="EN63" s="52"/>
      <c r="EO63" s="52"/>
      <c r="EP63" s="52"/>
      <c r="EQ63" s="52"/>
      <c r="ER63" s="52"/>
      <c r="ES63" s="52"/>
      <c r="ET63" s="52"/>
      <c r="EU63" s="52"/>
      <c r="EV63" s="52"/>
      <c r="EW63" s="52"/>
      <c r="EX63" s="52"/>
      <c r="EY63" s="52"/>
      <c r="EZ63" s="52"/>
      <c r="FA63" s="52"/>
      <c r="FB63" s="52"/>
      <c r="FC63" s="52"/>
      <c r="FD63" s="52"/>
      <c r="FE63" s="52"/>
      <c r="FF63" s="52"/>
      <c r="FG63" s="52"/>
      <c r="FH63" s="52"/>
      <c r="FI63" s="52"/>
      <c r="FJ63" s="52"/>
      <c r="FK63" s="52"/>
      <c r="FL63" s="52"/>
      <c r="FM63" s="52"/>
      <c r="FN63" s="52"/>
      <c r="FO63" s="52"/>
      <c r="FP63" s="52"/>
      <c r="FQ63" s="52"/>
      <c r="FR63" s="52"/>
      <c r="FS63" s="52"/>
      <c r="FT63" s="52"/>
      <c r="FU63" s="52"/>
      <c r="FV63" s="52"/>
      <c r="FW63" s="52"/>
      <c r="FX63" s="52"/>
      <c r="FY63" s="52"/>
      <c r="FZ63" s="52"/>
      <c r="GA63" s="52"/>
      <c r="GB63" s="52"/>
      <c r="GC63" s="52"/>
      <c r="GD63" s="52"/>
      <c r="GE63" s="52"/>
      <c r="GF63" s="52"/>
      <c r="GG63" s="52"/>
      <c r="GH63" s="52"/>
      <c r="GI63" s="52"/>
      <c r="GJ63" s="52"/>
      <c r="GK63" s="52"/>
      <c r="GL63" s="52"/>
      <c r="GM63" s="52"/>
      <c r="GN63" s="52"/>
      <c r="GO63" s="52"/>
      <c r="GP63" s="52"/>
      <c r="GQ63" s="52"/>
      <c r="GR63" s="52"/>
      <c r="GS63" s="52"/>
      <c r="GT63" s="52"/>
      <c r="GU63" s="52"/>
      <c r="GV63" s="52"/>
      <c r="GW63" s="52"/>
      <c r="GX63" s="52"/>
      <c r="GY63" s="52"/>
      <c r="GZ63" s="52"/>
      <c r="HA63" s="52"/>
      <c r="HB63" s="52"/>
      <c r="HC63" s="52"/>
      <c r="HD63" s="52"/>
      <c r="HE63" s="52"/>
      <c r="HF63" s="52"/>
      <c r="HG63" s="52"/>
      <c r="HH63" s="52"/>
      <c r="HI63" s="52"/>
      <c r="HJ63" s="52"/>
      <c r="HK63" s="52"/>
      <c r="HL63" s="52"/>
      <c r="HM63" s="52"/>
      <c r="HN63" s="52"/>
      <c r="HO63" s="52"/>
      <c r="HP63" s="52"/>
      <c r="HQ63" s="52"/>
      <c r="HR63" s="52"/>
      <c r="HS63" s="52"/>
      <c r="HT63" s="52"/>
      <c r="HU63" s="52"/>
      <c r="HV63" s="52"/>
      <c r="HW63" s="52"/>
      <c r="HX63" s="52"/>
      <c r="HY63" s="52"/>
      <c r="HZ63" s="52"/>
      <c r="IA63" s="52"/>
    </row>
    <row r="64" spans="1:235" s="53" customFormat="1" ht="24" customHeight="1">
      <c r="A64" s="52"/>
      <c r="B64" s="52"/>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c r="DQ64" s="52"/>
      <c r="DR64" s="52"/>
      <c r="DS64" s="52"/>
      <c r="DT64" s="52"/>
      <c r="DU64" s="52"/>
      <c r="DV64" s="52"/>
      <c r="DW64" s="52"/>
      <c r="DX64" s="52"/>
      <c r="DY64" s="52"/>
      <c r="DZ64" s="52"/>
      <c r="EA64" s="52"/>
      <c r="EB64" s="52"/>
      <c r="EC64" s="52"/>
      <c r="ED64" s="52"/>
      <c r="EE64" s="52"/>
      <c r="EF64" s="52"/>
      <c r="EG64" s="52"/>
      <c r="EH64" s="52"/>
      <c r="EI64" s="52"/>
      <c r="EJ64" s="52"/>
      <c r="EK64" s="52"/>
      <c r="EL64" s="52"/>
      <c r="EM64" s="52"/>
      <c r="EN64" s="52"/>
      <c r="EO64" s="52"/>
      <c r="EP64" s="52"/>
      <c r="EQ64" s="52"/>
      <c r="ER64" s="52"/>
      <c r="ES64" s="52"/>
      <c r="ET64" s="52"/>
      <c r="EU64" s="52"/>
      <c r="EV64" s="52"/>
      <c r="EW64" s="52"/>
      <c r="EX64" s="52"/>
      <c r="EY64" s="52"/>
      <c r="EZ64" s="52"/>
      <c r="FA64" s="52"/>
      <c r="FB64" s="52"/>
      <c r="FC64" s="52"/>
      <c r="FD64" s="52"/>
      <c r="FE64" s="52"/>
      <c r="FF64" s="52"/>
      <c r="FG64" s="52"/>
      <c r="FH64" s="52"/>
      <c r="FI64" s="52"/>
      <c r="FJ64" s="52"/>
      <c r="FK64" s="52"/>
      <c r="FL64" s="52"/>
      <c r="FM64" s="52"/>
      <c r="FN64" s="52"/>
      <c r="FO64" s="52"/>
      <c r="FP64" s="52"/>
      <c r="FQ64" s="52"/>
      <c r="FR64" s="52"/>
      <c r="FS64" s="52"/>
      <c r="FT64" s="52"/>
      <c r="FU64" s="52"/>
      <c r="FV64" s="52"/>
      <c r="FW64" s="52"/>
      <c r="FX64" s="52"/>
      <c r="FY64" s="52"/>
      <c r="FZ64" s="52"/>
      <c r="GA64" s="52"/>
      <c r="GB64" s="52"/>
      <c r="GC64" s="52"/>
      <c r="GD64" s="52"/>
      <c r="GE64" s="52"/>
      <c r="GF64" s="52"/>
      <c r="GG64" s="52"/>
      <c r="GH64" s="52"/>
      <c r="GI64" s="52"/>
      <c r="GJ64" s="52"/>
      <c r="GK64" s="52"/>
      <c r="GL64" s="52"/>
      <c r="GM64" s="52"/>
      <c r="GN64" s="52"/>
      <c r="GO64" s="52"/>
      <c r="GP64" s="52"/>
      <c r="GQ64" s="52"/>
      <c r="GR64" s="52"/>
      <c r="GS64" s="52"/>
      <c r="GT64" s="52"/>
      <c r="GU64" s="52"/>
      <c r="GV64" s="52"/>
      <c r="GW64" s="52"/>
      <c r="GX64" s="52"/>
      <c r="GY64" s="52"/>
      <c r="GZ64" s="52"/>
      <c r="HA64" s="52"/>
      <c r="HB64" s="52"/>
      <c r="HC64" s="52"/>
      <c r="HD64" s="52"/>
      <c r="HE64" s="52"/>
      <c r="HF64" s="52"/>
      <c r="HG64" s="52"/>
      <c r="HH64" s="52"/>
      <c r="HI64" s="52"/>
      <c r="HJ64" s="52"/>
      <c r="HK64" s="52"/>
      <c r="HL64" s="52"/>
      <c r="HM64" s="52"/>
      <c r="HN64" s="52"/>
      <c r="HO64" s="52"/>
      <c r="HP64" s="52"/>
      <c r="HQ64" s="52"/>
      <c r="HR64" s="52"/>
      <c r="HS64" s="52"/>
      <c r="HT64" s="52"/>
      <c r="HU64" s="52"/>
      <c r="HV64" s="52"/>
      <c r="HW64" s="52"/>
      <c r="HX64" s="52"/>
      <c r="HY64" s="52"/>
      <c r="HZ64" s="52"/>
      <c r="IA64" s="52"/>
    </row>
    <row r="65" spans="1:235" s="53" customFormat="1" ht="24" customHeight="1">
      <c r="A65" s="52"/>
      <c r="B65" s="52"/>
      <c r="C65" s="52"/>
      <c r="D65" s="52"/>
      <c r="E65" s="52"/>
      <c r="F65" s="52"/>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c r="DQ65" s="52"/>
      <c r="DR65" s="52"/>
      <c r="DS65" s="52"/>
      <c r="DT65" s="52"/>
      <c r="DU65" s="52"/>
      <c r="DV65" s="52"/>
      <c r="DW65" s="52"/>
      <c r="DX65" s="52"/>
      <c r="DY65" s="52"/>
      <c r="DZ65" s="52"/>
      <c r="EA65" s="52"/>
      <c r="EB65" s="52"/>
      <c r="EC65" s="52"/>
      <c r="ED65" s="52"/>
      <c r="EE65" s="52"/>
      <c r="EF65" s="52"/>
      <c r="EG65" s="52"/>
      <c r="EH65" s="52"/>
      <c r="EI65" s="52"/>
      <c r="EJ65" s="52"/>
      <c r="EK65" s="52"/>
      <c r="EL65" s="52"/>
      <c r="EM65" s="52"/>
      <c r="EN65" s="52"/>
      <c r="EO65" s="52"/>
      <c r="EP65" s="52"/>
      <c r="EQ65" s="52"/>
      <c r="ER65" s="52"/>
      <c r="ES65" s="52"/>
      <c r="ET65" s="52"/>
      <c r="EU65" s="52"/>
      <c r="EV65" s="52"/>
      <c r="EW65" s="52"/>
      <c r="EX65" s="52"/>
      <c r="EY65" s="52"/>
      <c r="EZ65" s="52"/>
      <c r="FA65" s="52"/>
      <c r="FB65" s="52"/>
      <c r="FC65" s="52"/>
      <c r="FD65" s="52"/>
      <c r="FE65" s="52"/>
      <c r="FF65" s="52"/>
      <c r="FG65" s="52"/>
      <c r="FH65" s="52"/>
      <c r="FI65" s="52"/>
      <c r="FJ65" s="52"/>
      <c r="FK65" s="52"/>
      <c r="FL65" s="52"/>
      <c r="FM65" s="52"/>
      <c r="FN65" s="52"/>
      <c r="FO65" s="52"/>
      <c r="FP65" s="52"/>
      <c r="FQ65" s="52"/>
      <c r="FR65" s="52"/>
      <c r="FS65" s="52"/>
      <c r="FT65" s="52"/>
      <c r="FU65" s="52"/>
      <c r="FV65" s="52"/>
      <c r="FW65" s="52"/>
      <c r="FX65" s="52"/>
      <c r="FY65" s="52"/>
      <c r="FZ65" s="52"/>
      <c r="GA65" s="52"/>
      <c r="GB65" s="52"/>
      <c r="GC65" s="52"/>
      <c r="GD65" s="52"/>
      <c r="GE65" s="52"/>
      <c r="GF65" s="52"/>
      <c r="GG65" s="52"/>
      <c r="GH65" s="52"/>
      <c r="GI65" s="52"/>
      <c r="GJ65" s="52"/>
      <c r="GK65" s="52"/>
      <c r="GL65" s="52"/>
      <c r="GM65" s="52"/>
      <c r="GN65" s="52"/>
      <c r="GO65" s="52"/>
      <c r="GP65" s="52"/>
      <c r="GQ65" s="52"/>
      <c r="GR65" s="52"/>
      <c r="GS65" s="52"/>
      <c r="GT65" s="52"/>
      <c r="GU65" s="52"/>
      <c r="GV65" s="52"/>
      <c r="GW65" s="52"/>
      <c r="GX65" s="52"/>
      <c r="GY65" s="52"/>
      <c r="GZ65" s="52"/>
      <c r="HA65" s="52"/>
      <c r="HB65" s="52"/>
      <c r="HC65" s="52"/>
      <c r="HD65" s="52"/>
      <c r="HE65" s="52"/>
      <c r="HF65" s="52"/>
      <c r="HG65" s="52"/>
      <c r="HH65" s="52"/>
      <c r="HI65" s="52"/>
      <c r="HJ65" s="52"/>
      <c r="HK65" s="52"/>
      <c r="HL65" s="52"/>
      <c r="HM65" s="52"/>
      <c r="HN65" s="52"/>
      <c r="HO65" s="52"/>
      <c r="HP65" s="52"/>
      <c r="HQ65" s="52"/>
      <c r="HR65" s="52"/>
      <c r="HS65" s="52"/>
      <c r="HT65" s="52"/>
      <c r="HU65" s="52"/>
      <c r="HV65" s="52"/>
      <c r="HW65" s="52"/>
      <c r="HX65" s="52"/>
      <c r="HY65" s="52"/>
      <c r="HZ65" s="52"/>
      <c r="IA65" s="52"/>
    </row>
    <row r="66" spans="1:235" s="53" customFormat="1" ht="24" customHeight="1">
      <c r="A66" s="52"/>
      <c r="B66" s="52"/>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c r="DQ66" s="52"/>
      <c r="DR66" s="52"/>
      <c r="DS66" s="52"/>
      <c r="DT66" s="52"/>
      <c r="DU66" s="52"/>
      <c r="DV66" s="52"/>
      <c r="DW66" s="52"/>
      <c r="DX66" s="52"/>
      <c r="DY66" s="52"/>
      <c r="DZ66" s="52"/>
      <c r="EA66" s="52"/>
      <c r="EB66" s="52"/>
      <c r="EC66" s="52"/>
      <c r="ED66" s="52"/>
      <c r="EE66" s="52"/>
      <c r="EF66" s="52"/>
      <c r="EG66" s="52"/>
      <c r="EH66" s="52"/>
      <c r="EI66" s="52"/>
      <c r="EJ66" s="52"/>
      <c r="EK66" s="52"/>
      <c r="EL66" s="52"/>
      <c r="EM66" s="52"/>
      <c r="EN66" s="52"/>
      <c r="EO66" s="52"/>
      <c r="EP66" s="52"/>
      <c r="EQ66" s="52"/>
      <c r="ER66" s="52"/>
      <c r="ES66" s="52"/>
      <c r="ET66" s="52"/>
      <c r="EU66" s="52"/>
      <c r="EV66" s="52"/>
      <c r="EW66" s="52"/>
      <c r="EX66" s="52"/>
      <c r="EY66" s="52"/>
      <c r="EZ66" s="52"/>
      <c r="FA66" s="52"/>
      <c r="FB66" s="52"/>
      <c r="FC66" s="52"/>
      <c r="FD66" s="52"/>
      <c r="FE66" s="52"/>
      <c r="FF66" s="52"/>
      <c r="FG66" s="52"/>
      <c r="FH66" s="52"/>
      <c r="FI66" s="52"/>
      <c r="FJ66" s="52"/>
      <c r="FK66" s="52"/>
      <c r="FL66" s="52"/>
      <c r="FM66" s="52"/>
      <c r="FN66" s="52"/>
      <c r="FO66" s="52"/>
      <c r="FP66" s="52"/>
      <c r="FQ66" s="52"/>
      <c r="FR66" s="52"/>
      <c r="FS66" s="52"/>
      <c r="FT66" s="52"/>
      <c r="FU66" s="52"/>
      <c r="FV66" s="52"/>
      <c r="FW66" s="52"/>
      <c r="FX66" s="52"/>
      <c r="FY66" s="52"/>
      <c r="FZ66" s="52"/>
      <c r="GA66" s="52"/>
      <c r="GB66" s="52"/>
      <c r="GC66" s="52"/>
      <c r="GD66" s="52"/>
      <c r="GE66" s="52"/>
      <c r="GF66" s="52"/>
      <c r="GG66" s="52"/>
      <c r="GH66" s="52"/>
      <c r="GI66" s="52"/>
      <c r="GJ66" s="52"/>
      <c r="GK66" s="52"/>
      <c r="GL66" s="52"/>
      <c r="GM66" s="52"/>
      <c r="GN66" s="52"/>
      <c r="GO66" s="52"/>
      <c r="GP66" s="52"/>
      <c r="GQ66" s="52"/>
      <c r="GR66" s="52"/>
      <c r="GS66" s="52"/>
      <c r="GT66" s="52"/>
      <c r="GU66" s="52"/>
      <c r="GV66" s="52"/>
      <c r="GW66" s="52"/>
      <c r="GX66" s="52"/>
      <c r="GY66" s="52"/>
      <c r="GZ66" s="52"/>
      <c r="HA66" s="52"/>
      <c r="HB66" s="52"/>
      <c r="HC66" s="52"/>
      <c r="HD66" s="52"/>
      <c r="HE66" s="52"/>
      <c r="HF66" s="52"/>
      <c r="HG66" s="52"/>
      <c r="HH66" s="52"/>
      <c r="HI66" s="52"/>
      <c r="HJ66" s="52"/>
      <c r="HK66" s="52"/>
      <c r="HL66" s="52"/>
      <c r="HM66" s="52"/>
      <c r="HN66" s="52"/>
      <c r="HO66" s="52"/>
      <c r="HP66" s="52"/>
      <c r="HQ66" s="52"/>
      <c r="HR66" s="52"/>
      <c r="HS66" s="52"/>
      <c r="HT66" s="52"/>
      <c r="HU66" s="52"/>
      <c r="HV66" s="52"/>
      <c r="HW66" s="52"/>
      <c r="HX66" s="52"/>
      <c r="HY66" s="52"/>
      <c r="HZ66" s="52"/>
      <c r="IA66" s="52"/>
    </row>
    <row r="67" spans="1:235" s="53" customFormat="1" ht="24" customHeight="1">
      <c r="A67" s="52"/>
      <c r="B67" s="52"/>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c r="DQ67" s="52"/>
      <c r="DR67" s="52"/>
      <c r="DS67" s="52"/>
      <c r="DT67" s="52"/>
      <c r="DU67" s="52"/>
      <c r="DV67" s="52"/>
      <c r="DW67" s="52"/>
      <c r="DX67" s="52"/>
      <c r="DY67" s="52"/>
      <c r="DZ67" s="52"/>
      <c r="EA67" s="52"/>
      <c r="EB67" s="52"/>
      <c r="EC67" s="52"/>
      <c r="ED67" s="52"/>
      <c r="EE67" s="52"/>
      <c r="EF67" s="52"/>
      <c r="EG67" s="52"/>
      <c r="EH67" s="52"/>
      <c r="EI67" s="52"/>
      <c r="EJ67" s="52"/>
      <c r="EK67" s="52"/>
      <c r="EL67" s="52"/>
      <c r="EM67" s="52"/>
      <c r="EN67" s="52"/>
      <c r="EO67" s="52"/>
      <c r="EP67" s="52"/>
      <c r="EQ67" s="52"/>
      <c r="ER67" s="52"/>
      <c r="ES67" s="52"/>
      <c r="ET67" s="52"/>
      <c r="EU67" s="52"/>
      <c r="EV67" s="52"/>
      <c r="EW67" s="52"/>
      <c r="EX67" s="52"/>
      <c r="EY67" s="52"/>
      <c r="EZ67" s="52"/>
      <c r="FA67" s="52"/>
      <c r="FB67" s="52"/>
      <c r="FC67" s="52"/>
      <c r="FD67" s="52"/>
      <c r="FE67" s="52"/>
      <c r="FF67" s="52"/>
      <c r="FG67" s="52"/>
      <c r="FH67" s="52"/>
      <c r="FI67" s="52"/>
      <c r="FJ67" s="52"/>
      <c r="FK67" s="52"/>
      <c r="FL67" s="52"/>
      <c r="FM67" s="52"/>
      <c r="FN67" s="52"/>
      <c r="FO67" s="52"/>
      <c r="FP67" s="52"/>
      <c r="FQ67" s="52"/>
      <c r="FR67" s="52"/>
      <c r="FS67" s="52"/>
      <c r="FT67" s="52"/>
      <c r="FU67" s="52"/>
      <c r="FV67" s="52"/>
      <c r="FW67" s="52"/>
      <c r="FX67" s="52"/>
      <c r="FY67" s="52"/>
      <c r="FZ67" s="52"/>
      <c r="GA67" s="52"/>
      <c r="GB67" s="52"/>
      <c r="GC67" s="52"/>
      <c r="GD67" s="52"/>
      <c r="GE67" s="52"/>
      <c r="GF67" s="52"/>
      <c r="GG67" s="52"/>
      <c r="GH67" s="52"/>
      <c r="GI67" s="52"/>
      <c r="GJ67" s="52"/>
      <c r="GK67" s="52"/>
      <c r="GL67" s="52"/>
      <c r="GM67" s="52"/>
      <c r="GN67" s="52"/>
      <c r="GO67" s="52"/>
      <c r="GP67" s="52"/>
      <c r="GQ67" s="52"/>
      <c r="GR67" s="52"/>
      <c r="GS67" s="52"/>
      <c r="GT67" s="52"/>
      <c r="GU67" s="52"/>
      <c r="GV67" s="52"/>
      <c r="GW67" s="52"/>
      <c r="GX67" s="52"/>
      <c r="GY67" s="52"/>
      <c r="GZ67" s="52"/>
      <c r="HA67" s="52"/>
      <c r="HB67" s="52"/>
      <c r="HC67" s="52"/>
      <c r="HD67" s="52"/>
      <c r="HE67" s="52"/>
      <c r="HF67" s="52"/>
      <c r="HG67" s="52"/>
      <c r="HH67" s="52"/>
      <c r="HI67" s="52"/>
      <c r="HJ67" s="52"/>
      <c r="HK67" s="52"/>
      <c r="HL67" s="52"/>
      <c r="HM67" s="52"/>
      <c r="HN67" s="52"/>
      <c r="HO67" s="52"/>
      <c r="HP67" s="52"/>
      <c r="HQ67" s="52"/>
      <c r="HR67" s="52"/>
      <c r="HS67" s="52"/>
      <c r="HT67" s="52"/>
      <c r="HU67" s="52"/>
      <c r="HV67" s="52"/>
      <c r="HW67" s="52"/>
      <c r="HX67" s="52"/>
      <c r="HY67" s="52"/>
      <c r="HZ67" s="52"/>
      <c r="IA67" s="52"/>
    </row>
    <row r="68" spans="1:235" s="53" customFormat="1" ht="24" customHeight="1">
      <c r="A68" s="52"/>
      <c r="B68" s="52"/>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c r="DQ68" s="52"/>
      <c r="DR68" s="52"/>
      <c r="DS68" s="52"/>
      <c r="DT68" s="52"/>
      <c r="DU68" s="52"/>
      <c r="DV68" s="52"/>
      <c r="DW68" s="52"/>
      <c r="DX68" s="52"/>
      <c r="DY68" s="52"/>
      <c r="DZ68" s="52"/>
      <c r="EA68" s="52"/>
      <c r="EB68" s="52"/>
      <c r="EC68" s="52"/>
      <c r="ED68" s="52"/>
      <c r="EE68" s="52"/>
      <c r="EF68" s="52"/>
      <c r="EG68" s="52"/>
      <c r="EH68" s="52"/>
      <c r="EI68" s="52"/>
      <c r="EJ68" s="52"/>
      <c r="EK68" s="52"/>
      <c r="EL68" s="52"/>
      <c r="EM68" s="52"/>
      <c r="EN68" s="52"/>
      <c r="EO68" s="52"/>
      <c r="EP68" s="52"/>
      <c r="EQ68" s="52"/>
      <c r="ER68" s="52"/>
      <c r="ES68" s="52"/>
      <c r="ET68" s="52"/>
      <c r="EU68" s="52"/>
      <c r="EV68" s="52"/>
      <c r="EW68" s="52"/>
      <c r="EX68" s="52"/>
      <c r="EY68" s="52"/>
      <c r="EZ68" s="52"/>
      <c r="FA68" s="52"/>
      <c r="FB68" s="52"/>
      <c r="FC68" s="52"/>
      <c r="FD68" s="52"/>
      <c r="FE68" s="52"/>
      <c r="FF68" s="52"/>
      <c r="FG68" s="52"/>
      <c r="FH68" s="52"/>
      <c r="FI68" s="52"/>
      <c r="FJ68" s="52"/>
      <c r="FK68" s="52"/>
      <c r="FL68" s="52"/>
      <c r="FM68" s="52"/>
      <c r="FN68" s="52"/>
      <c r="FO68" s="52"/>
      <c r="FP68" s="52"/>
      <c r="FQ68" s="52"/>
      <c r="FR68" s="52"/>
      <c r="FS68" s="52"/>
      <c r="FT68" s="52"/>
      <c r="FU68" s="52"/>
      <c r="FV68" s="52"/>
      <c r="FW68" s="52"/>
      <c r="FX68" s="52"/>
      <c r="FY68" s="52"/>
      <c r="FZ68" s="52"/>
      <c r="GA68" s="52"/>
      <c r="GB68" s="52"/>
      <c r="GC68" s="52"/>
      <c r="GD68" s="52"/>
      <c r="GE68" s="52"/>
      <c r="GF68" s="52"/>
      <c r="GG68" s="52"/>
      <c r="GH68" s="52"/>
      <c r="GI68" s="52"/>
      <c r="GJ68" s="52"/>
      <c r="GK68" s="52"/>
      <c r="GL68" s="52"/>
      <c r="GM68" s="52"/>
      <c r="GN68" s="52"/>
      <c r="GO68" s="52"/>
      <c r="GP68" s="52"/>
      <c r="GQ68" s="52"/>
      <c r="GR68" s="52"/>
      <c r="GS68" s="52"/>
      <c r="GT68" s="52"/>
      <c r="GU68" s="52"/>
      <c r="GV68" s="52"/>
      <c r="GW68" s="52"/>
      <c r="GX68" s="52"/>
      <c r="GY68" s="52"/>
      <c r="GZ68" s="52"/>
      <c r="HA68" s="52"/>
      <c r="HB68" s="52"/>
      <c r="HC68" s="52"/>
      <c r="HD68" s="52"/>
      <c r="HE68" s="52"/>
      <c r="HF68" s="52"/>
      <c r="HG68" s="52"/>
      <c r="HH68" s="52"/>
      <c r="HI68" s="52"/>
      <c r="HJ68" s="52"/>
      <c r="HK68" s="52"/>
      <c r="HL68" s="52"/>
      <c r="HM68" s="52"/>
      <c r="HN68" s="52"/>
      <c r="HO68" s="52"/>
      <c r="HP68" s="52"/>
      <c r="HQ68" s="52"/>
      <c r="HR68" s="52"/>
      <c r="HS68" s="52"/>
      <c r="HT68" s="52"/>
      <c r="HU68" s="52"/>
      <c r="HV68" s="52"/>
      <c r="HW68" s="52"/>
      <c r="HX68" s="52"/>
      <c r="HY68" s="52"/>
      <c r="HZ68" s="52"/>
      <c r="IA68" s="52"/>
    </row>
    <row r="69" spans="1:235" s="53" customFormat="1" ht="24" customHeight="1">
      <c r="A69" s="52"/>
      <c r="B69" s="52"/>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c r="DQ69" s="52"/>
      <c r="DR69" s="52"/>
      <c r="DS69" s="52"/>
      <c r="DT69" s="52"/>
      <c r="DU69" s="52"/>
      <c r="DV69" s="52"/>
      <c r="DW69" s="52"/>
      <c r="DX69" s="52"/>
      <c r="DY69" s="52"/>
      <c r="DZ69" s="52"/>
      <c r="EA69" s="52"/>
      <c r="EB69" s="52"/>
      <c r="EC69" s="52"/>
      <c r="ED69" s="52"/>
      <c r="EE69" s="52"/>
      <c r="EF69" s="52"/>
      <c r="EG69" s="52"/>
      <c r="EH69" s="52"/>
      <c r="EI69" s="52"/>
      <c r="EJ69" s="52"/>
      <c r="EK69" s="52"/>
      <c r="EL69" s="52"/>
      <c r="EM69" s="52"/>
      <c r="EN69" s="52"/>
      <c r="EO69" s="52"/>
      <c r="EP69" s="52"/>
      <c r="EQ69" s="52"/>
      <c r="ER69" s="52"/>
      <c r="ES69" s="52"/>
      <c r="ET69" s="52"/>
      <c r="EU69" s="52"/>
      <c r="EV69" s="52"/>
      <c r="EW69" s="52"/>
      <c r="EX69" s="52"/>
      <c r="EY69" s="52"/>
      <c r="EZ69" s="52"/>
      <c r="FA69" s="52"/>
      <c r="FB69" s="52"/>
      <c r="FC69" s="52"/>
      <c r="FD69" s="52"/>
      <c r="FE69" s="52"/>
      <c r="FF69" s="52"/>
      <c r="FG69" s="52"/>
      <c r="FH69" s="52"/>
      <c r="FI69" s="52"/>
      <c r="FJ69" s="52"/>
      <c r="FK69" s="52"/>
      <c r="FL69" s="52"/>
      <c r="FM69" s="52"/>
      <c r="FN69" s="52"/>
      <c r="FO69" s="52"/>
      <c r="FP69" s="52"/>
      <c r="FQ69" s="52"/>
      <c r="FR69" s="52"/>
      <c r="FS69" s="52"/>
      <c r="FT69" s="52"/>
      <c r="FU69" s="52"/>
      <c r="FV69" s="52"/>
      <c r="FW69" s="52"/>
      <c r="FX69" s="52"/>
      <c r="FY69" s="52"/>
      <c r="FZ69" s="52"/>
      <c r="GA69" s="52"/>
      <c r="GB69" s="52"/>
      <c r="GC69" s="52"/>
      <c r="GD69" s="52"/>
      <c r="GE69" s="52"/>
      <c r="GF69" s="52"/>
      <c r="GG69" s="52"/>
      <c r="GH69" s="52"/>
      <c r="GI69" s="52"/>
      <c r="GJ69" s="52"/>
      <c r="GK69" s="52"/>
      <c r="GL69" s="52"/>
      <c r="GM69" s="52"/>
      <c r="GN69" s="52"/>
      <c r="GO69" s="52"/>
      <c r="GP69" s="52"/>
      <c r="GQ69" s="52"/>
      <c r="GR69" s="52"/>
      <c r="GS69" s="52"/>
      <c r="GT69" s="52"/>
      <c r="GU69" s="52"/>
      <c r="GV69" s="52"/>
      <c r="GW69" s="52"/>
      <c r="GX69" s="52"/>
      <c r="GY69" s="52"/>
      <c r="GZ69" s="52"/>
      <c r="HA69" s="52"/>
      <c r="HB69" s="52"/>
      <c r="HC69" s="52"/>
      <c r="HD69" s="52"/>
      <c r="HE69" s="52"/>
      <c r="HF69" s="52"/>
      <c r="HG69" s="52"/>
      <c r="HH69" s="52"/>
      <c r="HI69" s="52"/>
      <c r="HJ69" s="52"/>
      <c r="HK69" s="52"/>
      <c r="HL69" s="52"/>
      <c r="HM69" s="52"/>
      <c r="HN69" s="52"/>
      <c r="HO69" s="52"/>
      <c r="HP69" s="52"/>
      <c r="HQ69" s="52"/>
      <c r="HR69" s="52"/>
      <c r="HS69" s="52"/>
      <c r="HT69" s="52"/>
      <c r="HU69" s="52"/>
      <c r="HV69" s="52"/>
      <c r="HW69" s="52"/>
      <c r="HX69" s="52"/>
      <c r="HY69" s="52"/>
      <c r="HZ69" s="52"/>
      <c r="IA69" s="52"/>
    </row>
    <row r="70" spans="1:235" s="53" customFormat="1" ht="24" customHeight="1">
      <c r="A70" s="52"/>
      <c r="B70" s="52"/>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c r="AP70" s="52"/>
      <c r="AQ70" s="52"/>
      <c r="AR70" s="52"/>
      <c r="AS70" s="52"/>
      <c r="AT70" s="52"/>
      <c r="AU70" s="52"/>
      <c r="AV70" s="52"/>
      <c r="AW70" s="52"/>
      <c r="AX70" s="52"/>
      <c r="AY70" s="52"/>
      <c r="AZ70" s="52"/>
      <c r="BA70" s="52"/>
      <c r="BB70" s="52"/>
      <c r="BC70" s="52"/>
      <c r="BD70" s="52"/>
      <c r="BE70" s="52"/>
      <c r="BF70" s="52"/>
      <c r="BG70" s="52"/>
      <c r="BH70" s="52"/>
      <c r="BI70" s="52"/>
      <c r="BJ70" s="52"/>
      <c r="BK70" s="52"/>
      <c r="BL70" s="52"/>
      <c r="BM70" s="52"/>
      <c r="BN70" s="52"/>
      <c r="BO70" s="52"/>
      <c r="BP70" s="52"/>
      <c r="BQ70" s="52"/>
      <c r="BR70" s="52"/>
      <c r="BS70" s="52"/>
      <c r="BT70" s="52"/>
      <c r="BU70" s="52"/>
      <c r="BV70" s="52"/>
      <c r="BW70" s="52"/>
      <c r="BX70" s="52"/>
      <c r="BY70" s="52"/>
      <c r="BZ70" s="52"/>
      <c r="CA70" s="52"/>
      <c r="CB70" s="52"/>
      <c r="CC70" s="52"/>
      <c r="CD70" s="52"/>
      <c r="CE70" s="52"/>
      <c r="CF70" s="52"/>
      <c r="CG70" s="52"/>
      <c r="CH70" s="52"/>
      <c r="CI70" s="52"/>
      <c r="CJ70" s="52"/>
      <c r="CK70" s="52"/>
      <c r="CL70" s="52"/>
      <c r="CM70" s="52"/>
      <c r="CN70" s="52"/>
      <c r="CO70" s="52"/>
      <c r="CP70" s="52"/>
      <c r="CQ70" s="52"/>
      <c r="CR70" s="52"/>
      <c r="CS70" s="52"/>
      <c r="CT70" s="52"/>
      <c r="CU70" s="52"/>
      <c r="CV70" s="52"/>
      <c r="CW70" s="52"/>
      <c r="CX70" s="52"/>
      <c r="CY70" s="52"/>
      <c r="CZ70" s="52"/>
      <c r="DA70" s="52"/>
      <c r="DB70" s="52"/>
      <c r="DC70" s="52"/>
      <c r="DD70" s="52"/>
      <c r="DE70" s="52"/>
      <c r="DF70" s="52"/>
      <c r="DG70" s="52"/>
      <c r="DH70" s="52"/>
      <c r="DI70" s="52"/>
      <c r="DJ70" s="52"/>
      <c r="DK70" s="52"/>
      <c r="DL70" s="52"/>
      <c r="DM70" s="52"/>
      <c r="DN70" s="52"/>
      <c r="DO70" s="52"/>
      <c r="DP70" s="52"/>
      <c r="DQ70" s="52"/>
      <c r="DR70" s="52"/>
      <c r="DS70" s="52"/>
      <c r="DT70" s="52"/>
      <c r="DU70" s="52"/>
      <c r="DV70" s="52"/>
      <c r="DW70" s="52"/>
      <c r="DX70" s="52"/>
      <c r="DY70" s="52"/>
      <c r="DZ70" s="52"/>
      <c r="EA70" s="52"/>
      <c r="EB70" s="52"/>
      <c r="EC70" s="52"/>
      <c r="ED70" s="52"/>
      <c r="EE70" s="52"/>
      <c r="EF70" s="52"/>
      <c r="EG70" s="52"/>
      <c r="EH70" s="52"/>
      <c r="EI70" s="52"/>
      <c r="EJ70" s="52"/>
      <c r="EK70" s="52"/>
      <c r="EL70" s="52"/>
      <c r="EM70" s="52"/>
      <c r="EN70" s="52"/>
      <c r="EO70" s="52"/>
      <c r="EP70" s="52"/>
      <c r="EQ70" s="52"/>
      <c r="ER70" s="52"/>
      <c r="ES70" s="52"/>
      <c r="ET70" s="52"/>
      <c r="EU70" s="52"/>
      <c r="EV70" s="52"/>
      <c r="EW70" s="52"/>
      <c r="EX70" s="52"/>
      <c r="EY70" s="52"/>
      <c r="EZ70" s="52"/>
      <c r="FA70" s="52"/>
      <c r="FB70" s="52"/>
      <c r="FC70" s="52"/>
      <c r="FD70" s="52"/>
      <c r="FE70" s="52"/>
      <c r="FF70" s="52"/>
      <c r="FG70" s="52"/>
      <c r="FH70" s="52"/>
      <c r="FI70" s="52"/>
      <c r="FJ70" s="52"/>
      <c r="FK70" s="52"/>
      <c r="FL70" s="52"/>
      <c r="FM70" s="52"/>
      <c r="FN70" s="52"/>
      <c r="FO70" s="52"/>
      <c r="FP70" s="52"/>
      <c r="FQ70" s="52"/>
      <c r="FR70" s="52"/>
      <c r="FS70" s="52"/>
      <c r="FT70" s="52"/>
      <c r="FU70" s="52"/>
      <c r="FV70" s="52"/>
      <c r="FW70" s="52"/>
      <c r="FX70" s="52"/>
      <c r="FY70" s="52"/>
      <c r="FZ70" s="52"/>
      <c r="GA70" s="52"/>
      <c r="GB70" s="52"/>
      <c r="GC70" s="52"/>
      <c r="GD70" s="52"/>
      <c r="GE70" s="52"/>
      <c r="GF70" s="52"/>
      <c r="GG70" s="52"/>
      <c r="GH70" s="52"/>
      <c r="GI70" s="52"/>
      <c r="GJ70" s="52"/>
      <c r="GK70" s="52"/>
      <c r="GL70" s="52"/>
      <c r="GM70" s="52"/>
      <c r="GN70" s="52"/>
      <c r="GO70" s="52"/>
      <c r="GP70" s="52"/>
      <c r="GQ70" s="52"/>
      <c r="GR70" s="52"/>
      <c r="GS70" s="52"/>
      <c r="GT70" s="52"/>
      <c r="GU70" s="52"/>
      <c r="GV70" s="52"/>
      <c r="GW70" s="52"/>
      <c r="GX70" s="52"/>
      <c r="GY70" s="52"/>
      <c r="GZ70" s="52"/>
      <c r="HA70" s="52"/>
      <c r="HB70" s="52"/>
      <c r="HC70" s="52"/>
      <c r="HD70" s="52"/>
      <c r="HE70" s="52"/>
      <c r="HF70" s="52"/>
      <c r="HG70" s="52"/>
      <c r="HH70" s="52"/>
      <c r="HI70" s="52"/>
      <c r="HJ70" s="52"/>
      <c r="HK70" s="52"/>
      <c r="HL70" s="52"/>
      <c r="HM70" s="52"/>
      <c r="HN70" s="52"/>
      <c r="HO70" s="52"/>
      <c r="HP70" s="52"/>
      <c r="HQ70" s="52"/>
      <c r="HR70" s="52"/>
      <c r="HS70" s="52"/>
      <c r="HT70" s="52"/>
      <c r="HU70" s="52"/>
      <c r="HV70" s="52"/>
      <c r="HW70" s="52"/>
      <c r="HX70" s="52"/>
      <c r="HY70" s="52"/>
      <c r="HZ70" s="52"/>
      <c r="IA70" s="52"/>
    </row>
    <row r="71" spans="1:235" s="53" customFormat="1" ht="24" customHeight="1">
      <c r="A71" s="52"/>
      <c r="B71" s="52"/>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c r="AP71" s="52"/>
      <c r="AQ71" s="52"/>
      <c r="AR71" s="52"/>
      <c r="AS71" s="52"/>
      <c r="AT71" s="52"/>
      <c r="AU71" s="52"/>
      <c r="AV71" s="52"/>
      <c r="AW71" s="52"/>
      <c r="AX71" s="52"/>
      <c r="AY71" s="52"/>
      <c r="AZ71" s="52"/>
      <c r="BA71" s="52"/>
      <c r="BB71" s="52"/>
      <c r="BC71" s="52"/>
      <c r="BD71" s="52"/>
      <c r="BE71" s="52"/>
      <c r="BF71" s="52"/>
      <c r="BG71" s="52"/>
      <c r="BH71" s="52"/>
      <c r="BI71" s="52"/>
      <c r="BJ71" s="52"/>
      <c r="BK71" s="52"/>
      <c r="BL71" s="52"/>
      <c r="BM71" s="52"/>
      <c r="BN71" s="52"/>
      <c r="BO71" s="52"/>
      <c r="BP71" s="52"/>
      <c r="BQ71" s="52"/>
      <c r="BR71" s="52"/>
      <c r="BS71" s="52"/>
      <c r="BT71" s="52"/>
      <c r="BU71" s="52"/>
      <c r="BV71" s="52"/>
      <c r="BW71" s="52"/>
      <c r="BX71" s="52"/>
      <c r="BY71" s="52"/>
      <c r="BZ71" s="52"/>
      <c r="CA71" s="52"/>
      <c r="CB71" s="52"/>
      <c r="CC71" s="52"/>
      <c r="CD71" s="52"/>
      <c r="CE71" s="52"/>
      <c r="CF71" s="52"/>
      <c r="CG71" s="52"/>
      <c r="CH71" s="52"/>
      <c r="CI71" s="52"/>
      <c r="CJ71" s="52"/>
      <c r="CK71" s="52"/>
      <c r="CL71" s="52"/>
      <c r="CM71" s="52"/>
      <c r="CN71" s="52"/>
      <c r="CO71" s="52"/>
      <c r="CP71" s="52"/>
      <c r="CQ71" s="52"/>
      <c r="CR71" s="52"/>
      <c r="CS71" s="52"/>
      <c r="CT71" s="52"/>
      <c r="CU71" s="52"/>
      <c r="CV71" s="52"/>
      <c r="CW71" s="52"/>
      <c r="CX71" s="52"/>
      <c r="CY71" s="52"/>
      <c r="CZ71" s="52"/>
      <c r="DA71" s="52"/>
      <c r="DB71" s="52"/>
      <c r="DC71" s="52"/>
      <c r="DD71" s="52"/>
      <c r="DE71" s="52"/>
      <c r="DF71" s="52"/>
      <c r="DG71" s="52"/>
      <c r="DH71" s="52"/>
      <c r="DI71" s="52"/>
      <c r="DJ71" s="52"/>
      <c r="DK71" s="52"/>
      <c r="DL71" s="52"/>
      <c r="DM71" s="52"/>
      <c r="DN71" s="52"/>
      <c r="DO71" s="52"/>
      <c r="DP71" s="52"/>
      <c r="DQ71" s="52"/>
      <c r="DR71" s="52"/>
      <c r="DS71" s="52"/>
      <c r="DT71" s="52"/>
      <c r="DU71" s="52"/>
      <c r="DV71" s="52"/>
      <c r="DW71" s="52"/>
      <c r="DX71" s="52"/>
      <c r="DY71" s="52"/>
      <c r="DZ71" s="52"/>
      <c r="EA71" s="52"/>
      <c r="EB71" s="52"/>
      <c r="EC71" s="52"/>
      <c r="ED71" s="52"/>
      <c r="EE71" s="52"/>
      <c r="EF71" s="52"/>
      <c r="EG71" s="52"/>
      <c r="EH71" s="52"/>
      <c r="EI71" s="52"/>
      <c r="EJ71" s="52"/>
      <c r="EK71" s="52"/>
      <c r="EL71" s="52"/>
      <c r="EM71" s="52"/>
      <c r="EN71" s="52"/>
      <c r="EO71" s="52"/>
      <c r="EP71" s="52"/>
      <c r="EQ71" s="52"/>
      <c r="ER71" s="52"/>
      <c r="ES71" s="52"/>
      <c r="ET71" s="52"/>
      <c r="EU71" s="52"/>
      <c r="EV71" s="52"/>
      <c r="EW71" s="52"/>
      <c r="EX71" s="52"/>
      <c r="EY71" s="52"/>
      <c r="EZ71" s="52"/>
      <c r="FA71" s="52"/>
      <c r="FB71" s="52"/>
      <c r="FC71" s="52"/>
      <c r="FD71" s="52"/>
      <c r="FE71" s="52"/>
      <c r="FF71" s="52"/>
      <c r="FG71" s="52"/>
      <c r="FH71" s="52"/>
      <c r="FI71" s="52"/>
      <c r="FJ71" s="52"/>
      <c r="FK71" s="52"/>
      <c r="FL71" s="52"/>
      <c r="FM71" s="52"/>
      <c r="FN71" s="52"/>
      <c r="FO71" s="52"/>
      <c r="FP71" s="52"/>
      <c r="FQ71" s="52"/>
      <c r="FR71" s="52"/>
      <c r="FS71" s="52"/>
      <c r="FT71" s="52"/>
      <c r="FU71" s="52"/>
      <c r="FV71" s="52"/>
      <c r="FW71" s="52"/>
      <c r="FX71" s="52"/>
      <c r="FY71" s="52"/>
      <c r="FZ71" s="52"/>
      <c r="GA71" s="52"/>
      <c r="GB71" s="52"/>
      <c r="GC71" s="52"/>
      <c r="GD71" s="52"/>
      <c r="GE71" s="52"/>
      <c r="GF71" s="52"/>
      <c r="GG71" s="52"/>
      <c r="GH71" s="52"/>
      <c r="GI71" s="52"/>
      <c r="GJ71" s="52"/>
      <c r="GK71" s="52"/>
      <c r="GL71" s="52"/>
      <c r="GM71" s="52"/>
      <c r="GN71" s="52"/>
      <c r="GO71" s="52"/>
      <c r="GP71" s="52"/>
      <c r="GQ71" s="52"/>
      <c r="GR71" s="52"/>
      <c r="GS71" s="52"/>
      <c r="GT71" s="52"/>
      <c r="GU71" s="52"/>
      <c r="GV71" s="52"/>
      <c r="GW71" s="52"/>
      <c r="GX71" s="52"/>
      <c r="GY71" s="52"/>
      <c r="GZ71" s="52"/>
      <c r="HA71" s="52"/>
      <c r="HB71" s="52"/>
      <c r="HC71" s="52"/>
      <c r="HD71" s="52"/>
      <c r="HE71" s="52"/>
      <c r="HF71" s="52"/>
      <c r="HG71" s="52"/>
      <c r="HH71" s="52"/>
      <c r="HI71" s="52"/>
      <c r="HJ71" s="52"/>
      <c r="HK71" s="52"/>
      <c r="HL71" s="52"/>
      <c r="HM71" s="52"/>
      <c r="HN71" s="52"/>
      <c r="HO71" s="52"/>
      <c r="HP71" s="52"/>
      <c r="HQ71" s="52"/>
      <c r="HR71" s="52"/>
      <c r="HS71" s="52"/>
      <c r="HT71" s="52"/>
      <c r="HU71" s="52"/>
      <c r="HV71" s="52"/>
      <c r="HW71" s="52"/>
      <c r="HX71" s="52"/>
      <c r="HY71" s="52"/>
      <c r="HZ71" s="52"/>
      <c r="IA71" s="52"/>
    </row>
    <row r="72" spans="1:235" s="53" customFormat="1" ht="24" customHeight="1">
      <c r="A72" s="52"/>
      <c r="B72" s="52"/>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c r="AM72" s="52"/>
      <c r="AN72" s="52"/>
      <c r="AO72" s="52"/>
      <c r="AP72" s="52"/>
      <c r="AQ72" s="52"/>
      <c r="AR72" s="52"/>
      <c r="AS72" s="52"/>
      <c r="AT72" s="52"/>
      <c r="AU72" s="52"/>
      <c r="AV72" s="52"/>
      <c r="AW72" s="52"/>
      <c r="AX72" s="52"/>
      <c r="AY72" s="52"/>
      <c r="AZ72" s="52"/>
      <c r="BA72" s="52"/>
      <c r="BB72" s="52"/>
      <c r="BC72" s="52"/>
      <c r="BD72" s="52"/>
      <c r="BE72" s="52"/>
      <c r="BF72" s="52"/>
      <c r="BG72" s="52"/>
      <c r="BH72" s="52"/>
      <c r="BI72" s="52"/>
      <c r="BJ72" s="52"/>
      <c r="BK72" s="52"/>
      <c r="BL72" s="52"/>
      <c r="BM72" s="52"/>
      <c r="BN72" s="52"/>
      <c r="BO72" s="52"/>
      <c r="BP72" s="52"/>
      <c r="BQ72" s="52"/>
      <c r="BR72" s="52"/>
      <c r="BS72" s="52"/>
      <c r="BT72" s="52"/>
      <c r="BU72" s="52"/>
      <c r="BV72" s="52"/>
      <c r="BW72" s="52"/>
      <c r="BX72" s="52"/>
      <c r="BY72" s="52"/>
      <c r="BZ72" s="52"/>
      <c r="CA72" s="52"/>
      <c r="CB72" s="52"/>
      <c r="CC72" s="52"/>
      <c r="CD72" s="52"/>
      <c r="CE72" s="52"/>
      <c r="CF72" s="52"/>
      <c r="CG72" s="52"/>
      <c r="CH72" s="52"/>
      <c r="CI72" s="52"/>
      <c r="CJ72" s="52"/>
      <c r="CK72" s="52"/>
      <c r="CL72" s="52"/>
      <c r="CM72" s="52"/>
      <c r="CN72" s="52"/>
      <c r="CO72" s="52"/>
      <c r="CP72" s="52"/>
      <c r="CQ72" s="52"/>
      <c r="CR72" s="52"/>
      <c r="CS72" s="52"/>
      <c r="CT72" s="52"/>
      <c r="CU72" s="52"/>
      <c r="CV72" s="52"/>
      <c r="CW72" s="52"/>
      <c r="CX72" s="52"/>
      <c r="CY72" s="52"/>
      <c r="CZ72" s="52"/>
      <c r="DA72" s="52"/>
      <c r="DB72" s="52"/>
      <c r="DC72" s="52"/>
      <c r="DD72" s="52"/>
      <c r="DE72" s="52"/>
      <c r="DF72" s="52"/>
      <c r="DG72" s="52"/>
      <c r="DH72" s="52"/>
      <c r="DI72" s="52"/>
      <c r="DJ72" s="52"/>
      <c r="DK72" s="52"/>
      <c r="DL72" s="52"/>
      <c r="DM72" s="52"/>
      <c r="DN72" s="52"/>
      <c r="DO72" s="52"/>
      <c r="DP72" s="52"/>
      <c r="DQ72" s="52"/>
      <c r="DR72" s="52"/>
      <c r="DS72" s="52"/>
      <c r="DT72" s="52"/>
      <c r="DU72" s="52"/>
      <c r="DV72" s="52"/>
      <c r="DW72" s="52"/>
      <c r="DX72" s="52"/>
      <c r="DY72" s="52"/>
      <c r="DZ72" s="52"/>
      <c r="EA72" s="52"/>
      <c r="EB72" s="52"/>
      <c r="EC72" s="52"/>
      <c r="ED72" s="52"/>
      <c r="EE72" s="52"/>
      <c r="EF72" s="52"/>
      <c r="EG72" s="52"/>
      <c r="EH72" s="52"/>
      <c r="EI72" s="52"/>
      <c r="EJ72" s="52"/>
      <c r="EK72" s="52"/>
      <c r="EL72" s="52"/>
      <c r="EM72" s="52"/>
      <c r="EN72" s="52"/>
      <c r="EO72" s="52"/>
      <c r="EP72" s="52"/>
      <c r="EQ72" s="52"/>
      <c r="ER72" s="52"/>
      <c r="ES72" s="52"/>
      <c r="ET72" s="52"/>
      <c r="EU72" s="52"/>
      <c r="EV72" s="52"/>
      <c r="EW72" s="52"/>
      <c r="EX72" s="52"/>
      <c r="EY72" s="52"/>
      <c r="EZ72" s="52"/>
      <c r="FA72" s="52"/>
      <c r="FB72" s="52"/>
      <c r="FC72" s="52"/>
      <c r="FD72" s="52"/>
      <c r="FE72" s="52"/>
      <c r="FF72" s="52"/>
      <c r="FG72" s="52"/>
      <c r="FH72" s="52"/>
      <c r="FI72" s="52"/>
      <c r="FJ72" s="52"/>
      <c r="FK72" s="52"/>
      <c r="FL72" s="52"/>
      <c r="FM72" s="52"/>
      <c r="FN72" s="52"/>
      <c r="FO72" s="52"/>
      <c r="FP72" s="52"/>
      <c r="FQ72" s="52"/>
      <c r="FR72" s="52"/>
      <c r="FS72" s="52"/>
      <c r="FT72" s="52"/>
      <c r="FU72" s="52"/>
      <c r="FV72" s="52"/>
      <c r="FW72" s="52"/>
      <c r="FX72" s="52"/>
      <c r="FY72" s="52"/>
      <c r="FZ72" s="52"/>
      <c r="GA72" s="52"/>
      <c r="GB72" s="52"/>
      <c r="GC72" s="52"/>
      <c r="GD72" s="52"/>
      <c r="GE72" s="52"/>
      <c r="GF72" s="52"/>
      <c r="GG72" s="52"/>
      <c r="GH72" s="52"/>
      <c r="GI72" s="52"/>
      <c r="GJ72" s="52"/>
      <c r="GK72" s="52"/>
      <c r="GL72" s="52"/>
      <c r="GM72" s="52"/>
      <c r="GN72" s="52"/>
      <c r="GO72" s="52"/>
      <c r="GP72" s="52"/>
      <c r="GQ72" s="52"/>
      <c r="GR72" s="52"/>
      <c r="GS72" s="52"/>
      <c r="GT72" s="52"/>
      <c r="GU72" s="52"/>
      <c r="GV72" s="52"/>
      <c r="GW72" s="52"/>
      <c r="GX72" s="52"/>
      <c r="GY72" s="52"/>
      <c r="GZ72" s="52"/>
      <c r="HA72" s="52"/>
      <c r="HB72" s="52"/>
      <c r="HC72" s="52"/>
      <c r="HD72" s="52"/>
      <c r="HE72" s="52"/>
      <c r="HF72" s="52"/>
      <c r="HG72" s="52"/>
      <c r="HH72" s="52"/>
      <c r="HI72" s="52"/>
      <c r="HJ72" s="52"/>
      <c r="HK72" s="52"/>
      <c r="HL72" s="52"/>
      <c r="HM72" s="52"/>
      <c r="HN72" s="52"/>
      <c r="HO72" s="52"/>
      <c r="HP72" s="52"/>
      <c r="HQ72" s="52"/>
      <c r="HR72" s="52"/>
      <c r="HS72" s="52"/>
      <c r="HT72" s="52"/>
      <c r="HU72" s="52"/>
      <c r="HV72" s="52"/>
      <c r="HW72" s="52"/>
      <c r="HX72" s="52"/>
      <c r="HY72" s="52"/>
      <c r="HZ72" s="52"/>
      <c r="IA72" s="52"/>
    </row>
    <row r="73" spans="1:235" s="53" customFormat="1" ht="24" customHeight="1">
      <c r="A73" s="52"/>
      <c r="B73" s="52"/>
      <c r="C73" s="52"/>
      <c r="D73" s="52"/>
      <c r="E73" s="52"/>
      <c r="F73" s="52"/>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c r="AO73" s="52"/>
      <c r="AP73" s="52"/>
      <c r="AQ73" s="52"/>
      <c r="AR73" s="52"/>
      <c r="AS73" s="52"/>
      <c r="AT73" s="52"/>
      <c r="AU73" s="52"/>
      <c r="AV73" s="52"/>
      <c r="AW73" s="52"/>
      <c r="AX73" s="52"/>
      <c r="AY73" s="52"/>
      <c r="AZ73" s="52"/>
      <c r="BA73" s="52"/>
      <c r="BB73" s="52"/>
      <c r="BC73" s="52"/>
      <c r="BD73" s="52"/>
      <c r="BE73" s="52"/>
      <c r="BF73" s="52"/>
      <c r="BG73" s="52"/>
      <c r="BH73" s="52"/>
      <c r="BI73" s="52"/>
      <c r="BJ73" s="52"/>
      <c r="BK73" s="52"/>
      <c r="BL73" s="52"/>
      <c r="BM73" s="52"/>
      <c r="BN73" s="52"/>
      <c r="BO73" s="52"/>
      <c r="BP73" s="52"/>
      <c r="BQ73" s="52"/>
      <c r="BR73" s="52"/>
      <c r="BS73" s="52"/>
      <c r="BT73" s="52"/>
      <c r="BU73" s="52"/>
      <c r="BV73" s="52"/>
      <c r="BW73" s="52"/>
      <c r="BX73" s="52"/>
      <c r="BY73" s="52"/>
      <c r="BZ73" s="52"/>
      <c r="CA73" s="52"/>
      <c r="CB73" s="52"/>
      <c r="CC73" s="52"/>
      <c r="CD73" s="52"/>
      <c r="CE73" s="52"/>
      <c r="CF73" s="52"/>
      <c r="CG73" s="52"/>
      <c r="CH73" s="52"/>
      <c r="CI73" s="52"/>
      <c r="CJ73" s="52"/>
      <c r="CK73" s="52"/>
      <c r="CL73" s="52"/>
      <c r="CM73" s="52"/>
      <c r="CN73" s="52"/>
      <c r="CO73" s="52"/>
      <c r="CP73" s="52"/>
      <c r="CQ73" s="52"/>
      <c r="CR73" s="52"/>
      <c r="CS73" s="52"/>
      <c r="CT73" s="52"/>
      <c r="CU73" s="52"/>
      <c r="CV73" s="52"/>
      <c r="CW73" s="52"/>
      <c r="CX73" s="52"/>
      <c r="CY73" s="52"/>
      <c r="CZ73" s="52"/>
      <c r="DA73" s="52"/>
      <c r="DB73" s="52"/>
      <c r="DC73" s="52"/>
      <c r="DD73" s="52"/>
      <c r="DE73" s="52"/>
      <c r="DF73" s="52"/>
      <c r="DG73" s="52"/>
      <c r="DH73" s="52"/>
      <c r="DI73" s="52"/>
      <c r="DJ73" s="52"/>
      <c r="DK73" s="52"/>
      <c r="DL73" s="52"/>
      <c r="DM73" s="52"/>
      <c r="DN73" s="52"/>
      <c r="DO73" s="52"/>
      <c r="DP73" s="52"/>
      <c r="DQ73" s="52"/>
      <c r="DR73" s="52"/>
      <c r="DS73" s="52"/>
      <c r="DT73" s="52"/>
      <c r="DU73" s="52"/>
      <c r="DV73" s="52"/>
      <c r="DW73" s="52"/>
      <c r="DX73" s="52"/>
      <c r="DY73" s="52"/>
      <c r="DZ73" s="52"/>
      <c r="EA73" s="52"/>
      <c r="EB73" s="52"/>
      <c r="EC73" s="52"/>
      <c r="ED73" s="52"/>
      <c r="EE73" s="52"/>
      <c r="EF73" s="52"/>
      <c r="EG73" s="52"/>
      <c r="EH73" s="52"/>
      <c r="EI73" s="52"/>
      <c r="EJ73" s="52"/>
      <c r="EK73" s="52"/>
      <c r="EL73" s="52"/>
      <c r="EM73" s="52"/>
      <c r="EN73" s="52"/>
      <c r="EO73" s="52"/>
      <c r="EP73" s="52"/>
      <c r="EQ73" s="52"/>
      <c r="ER73" s="52"/>
      <c r="ES73" s="52"/>
      <c r="ET73" s="52"/>
      <c r="EU73" s="52"/>
      <c r="EV73" s="52"/>
      <c r="EW73" s="52"/>
      <c r="EX73" s="52"/>
      <c r="EY73" s="52"/>
      <c r="EZ73" s="52"/>
      <c r="FA73" s="52"/>
      <c r="FB73" s="52"/>
      <c r="FC73" s="52"/>
      <c r="FD73" s="52"/>
      <c r="FE73" s="52"/>
      <c r="FF73" s="52"/>
      <c r="FG73" s="52"/>
      <c r="FH73" s="52"/>
      <c r="FI73" s="52"/>
      <c r="FJ73" s="52"/>
      <c r="FK73" s="52"/>
      <c r="FL73" s="52"/>
      <c r="FM73" s="52"/>
      <c r="FN73" s="52"/>
      <c r="FO73" s="52"/>
      <c r="FP73" s="52"/>
      <c r="FQ73" s="52"/>
      <c r="FR73" s="52"/>
      <c r="FS73" s="52"/>
      <c r="FT73" s="52"/>
      <c r="FU73" s="52"/>
      <c r="FV73" s="52"/>
      <c r="FW73" s="52"/>
      <c r="FX73" s="52"/>
      <c r="FY73" s="52"/>
      <c r="FZ73" s="52"/>
      <c r="GA73" s="52"/>
      <c r="GB73" s="52"/>
      <c r="GC73" s="52"/>
      <c r="GD73" s="52"/>
      <c r="GE73" s="52"/>
      <c r="GF73" s="52"/>
      <c r="GG73" s="52"/>
      <c r="GH73" s="52"/>
      <c r="GI73" s="52"/>
      <c r="GJ73" s="52"/>
      <c r="GK73" s="52"/>
      <c r="GL73" s="52"/>
      <c r="GM73" s="52"/>
      <c r="GN73" s="52"/>
      <c r="GO73" s="52"/>
      <c r="GP73" s="52"/>
      <c r="GQ73" s="52"/>
      <c r="GR73" s="52"/>
      <c r="GS73" s="52"/>
      <c r="GT73" s="52"/>
      <c r="GU73" s="52"/>
      <c r="GV73" s="52"/>
      <c r="GW73" s="52"/>
      <c r="GX73" s="52"/>
      <c r="GY73" s="52"/>
      <c r="GZ73" s="52"/>
      <c r="HA73" s="52"/>
      <c r="HB73" s="52"/>
      <c r="HC73" s="52"/>
      <c r="HD73" s="52"/>
      <c r="HE73" s="52"/>
      <c r="HF73" s="52"/>
      <c r="HG73" s="52"/>
      <c r="HH73" s="52"/>
      <c r="HI73" s="52"/>
      <c r="HJ73" s="52"/>
      <c r="HK73" s="52"/>
      <c r="HL73" s="52"/>
      <c r="HM73" s="52"/>
      <c r="HN73" s="52"/>
      <c r="HO73" s="52"/>
      <c r="HP73" s="52"/>
      <c r="HQ73" s="52"/>
      <c r="HR73" s="52"/>
      <c r="HS73" s="52"/>
      <c r="HT73" s="52"/>
      <c r="HU73" s="52"/>
      <c r="HV73" s="52"/>
      <c r="HW73" s="52"/>
      <c r="HX73" s="52"/>
      <c r="HY73" s="52"/>
      <c r="HZ73" s="52"/>
      <c r="IA73" s="52"/>
    </row>
    <row r="74" spans="1:235" s="53" customFormat="1" ht="24" customHeight="1">
      <c r="A74" s="52"/>
      <c r="B74" s="52"/>
      <c r="C74" s="52"/>
      <c r="D74" s="52"/>
      <c r="E74" s="52"/>
      <c r="F74" s="52"/>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c r="AP74" s="52"/>
      <c r="AQ74" s="52"/>
      <c r="AR74" s="52"/>
      <c r="AS74" s="52"/>
      <c r="AT74" s="52"/>
      <c r="AU74" s="52"/>
      <c r="AV74" s="52"/>
      <c r="AW74" s="52"/>
      <c r="AX74" s="52"/>
      <c r="AY74" s="52"/>
      <c r="AZ74" s="52"/>
      <c r="BA74" s="52"/>
      <c r="BB74" s="52"/>
      <c r="BC74" s="52"/>
      <c r="BD74" s="52"/>
      <c r="BE74" s="52"/>
      <c r="BF74" s="52"/>
      <c r="BG74" s="52"/>
      <c r="BH74" s="52"/>
      <c r="BI74" s="52"/>
      <c r="BJ74" s="52"/>
      <c r="BK74" s="52"/>
      <c r="BL74" s="52"/>
      <c r="BM74" s="52"/>
      <c r="BN74" s="52"/>
      <c r="BO74" s="52"/>
      <c r="BP74" s="52"/>
      <c r="BQ74" s="52"/>
      <c r="BR74" s="52"/>
      <c r="BS74" s="52"/>
      <c r="BT74" s="52"/>
      <c r="BU74" s="52"/>
      <c r="BV74" s="52"/>
      <c r="BW74" s="52"/>
      <c r="BX74" s="52"/>
      <c r="BY74" s="52"/>
      <c r="BZ74" s="52"/>
      <c r="CA74" s="52"/>
      <c r="CB74" s="52"/>
      <c r="CC74" s="52"/>
      <c r="CD74" s="52"/>
      <c r="CE74" s="52"/>
      <c r="CF74" s="52"/>
      <c r="CG74" s="52"/>
      <c r="CH74" s="52"/>
      <c r="CI74" s="52"/>
      <c r="CJ74" s="52"/>
      <c r="CK74" s="52"/>
      <c r="CL74" s="52"/>
      <c r="CM74" s="52"/>
      <c r="CN74" s="52"/>
      <c r="CO74" s="52"/>
      <c r="CP74" s="52"/>
      <c r="CQ74" s="52"/>
      <c r="CR74" s="52"/>
      <c r="CS74" s="52"/>
      <c r="CT74" s="52"/>
      <c r="CU74" s="52"/>
      <c r="CV74" s="52"/>
      <c r="CW74" s="52"/>
      <c r="CX74" s="52"/>
      <c r="CY74" s="52"/>
      <c r="CZ74" s="52"/>
      <c r="DA74" s="52"/>
      <c r="DB74" s="52"/>
      <c r="DC74" s="52"/>
      <c r="DD74" s="52"/>
      <c r="DE74" s="52"/>
      <c r="DF74" s="52"/>
      <c r="DG74" s="52"/>
      <c r="DH74" s="52"/>
      <c r="DI74" s="52"/>
      <c r="DJ74" s="52"/>
      <c r="DK74" s="52"/>
      <c r="DL74" s="52"/>
      <c r="DM74" s="52"/>
      <c r="DN74" s="52"/>
      <c r="DO74" s="52"/>
      <c r="DP74" s="52"/>
      <c r="DQ74" s="52"/>
      <c r="DR74" s="52"/>
      <c r="DS74" s="52"/>
      <c r="DT74" s="52"/>
      <c r="DU74" s="52"/>
      <c r="DV74" s="52"/>
      <c r="DW74" s="52"/>
      <c r="DX74" s="52"/>
      <c r="DY74" s="52"/>
      <c r="DZ74" s="52"/>
      <c r="EA74" s="52"/>
      <c r="EB74" s="52"/>
      <c r="EC74" s="52"/>
      <c r="ED74" s="52"/>
      <c r="EE74" s="52"/>
      <c r="EF74" s="52"/>
      <c r="EG74" s="52"/>
      <c r="EH74" s="52"/>
      <c r="EI74" s="52"/>
      <c r="EJ74" s="52"/>
      <c r="EK74" s="52"/>
      <c r="EL74" s="52"/>
      <c r="EM74" s="52"/>
      <c r="EN74" s="52"/>
      <c r="EO74" s="52"/>
      <c r="EP74" s="52"/>
      <c r="EQ74" s="52"/>
      <c r="ER74" s="52"/>
      <c r="ES74" s="52"/>
      <c r="ET74" s="52"/>
      <c r="EU74" s="52"/>
      <c r="EV74" s="52"/>
      <c r="EW74" s="52"/>
      <c r="EX74" s="52"/>
      <c r="EY74" s="52"/>
      <c r="EZ74" s="52"/>
      <c r="FA74" s="52"/>
      <c r="FB74" s="52"/>
      <c r="FC74" s="52"/>
      <c r="FD74" s="52"/>
      <c r="FE74" s="52"/>
      <c r="FF74" s="52"/>
      <c r="FG74" s="52"/>
      <c r="FH74" s="52"/>
      <c r="FI74" s="52"/>
      <c r="FJ74" s="52"/>
      <c r="FK74" s="52"/>
      <c r="FL74" s="52"/>
      <c r="FM74" s="52"/>
      <c r="FN74" s="52"/>
      <c r="FO74" s="52"/>
      <c r="FP74" s="52"/>
      <c r="FQ74" s="52"/>
      <c r="FR74" s="52"/>
      <c r="FS74" s="52"/>
      <c r="FT74" s="52"/>
      <c r="FU74" s="52"/>
      <c r="FV74" s="52"/>
      <c r="FW74" s="52"/>
      <c r="FX74" s="52"/>
      <c r="FY74" s="52"/>
      <c r="FZ74" s="52"/>
      <c r="GA74" s="52"/>
      <c r="GB74" s="52"/>
      <c r="GC74" s="52"/>
      <c r="GD74" s="52"/>
      <c r="GE74" s="52"/>
      <c r="GF74" s="52"/>
      <c r="GG74" s="52"/>
      <c r="GH74" s="52"/>
      <c r="GI74" s="52"/>
      <c r="GJ74" s="52"/>
      <c r="GK74" s="52"/>
      <c r="GL74" s="52"/>
      <c r="GM74" s="52"/>
      <c r="GN74" s="52"/>
      <c r="GO74" s="52"/>
      <c r="GP74" s="52"/>
      <c r="GQ74" s="52"/>
      <c r="GR74" s="52"/>
      <c r="GS74" s="52"/>
      <c r="GT74" s="52"/>
      <c r="GU74" s="52"/>
      <c r="GV74" s="52"/>
      <c r="GW74" s="52"/>
      <c r="GX74" s="52"/>
      <c r="GY74" s="52"/>
      <c r="GZ74" s="52"/>
      <c r="HA74" s="52"/>
      <c r="HB74" s="52"/>
      <c r="HC74" s="52"/>
      <c r="HD74" s="52"/>
      <c r="HE74" s="52"/>
      <c r="HF74" s="52"/>
      <c r="HG74" s="52"/>
      <c r="HH74" s="52"/>
      <c r="HI74" s="52"/>
      <c r="HJ74" s="52"/>
      <c r="HK74" s="52"/>
      <c r="HL74" s="52"/>
      <c r="HM74" s="52"/>
      <c r="HN74" s="52"/>
      <c r="HO74" s="52"/>
      <c r="HP74" s="52"/>
      <c r="HQ74" s="52"/>
      <c r="HR74" s="52"/>
      <c r="HS74" s="52"/>
      <c r="HT74" s="52"/>
      <c r="HU74" s="52"/>
      <c r="HV74" s="52"/>
      <c r="HW74" s="52"/>
      <c r="HX74" s="52"/>
      <c r="HY74" s="52"/>
      <c r="HZ74" s="52"/>
      <c r="IA74" s="52"/>
    </row>
    <row r="75" spans="1:235" s="53" customFormat="1" ht="24" customHeight="1">
      <c r="A75" s="52"/>
      <c r="B75" s="52"/>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c r="AP75" s="52"/>
      <c r="AQ75" s="52"/>
      <c r="AR75" s="52"/>
      <c r="AS75" s="52"/>
      <c r="AT75" s="52"/>
      <c r="AU75" s="52"/>
      <c r="AV75" s="52"/>
      <c r="AW75" s="52"/>
      <c r="AX75" s="52"/>
      <c r="AY75" s="52"/>
      <c r="AZ75" s="52"/>
      <c r="BA75" s="52"/>
      <c r="BB75" s="52"/>
      <c r="BC75" s="52"/>
      <c r="BD75" s="52"/>
      <c r="BE75" s="52"/>
      <c r="BF75" s="52"/>
      <c r="BG75" s="52"/>
      <c r="BH75" s="52"/>
      <c r="BI75" s="52"/>
      <c r="BJ75" s="52"/>
      <c r="BK75" s="52"/>
      <c r="BL75" s="52"/>
      <c r="BM75" s="52"/>
      <c r="BN75" s="52"/>
      <c r="BO75" s="52"/>
      <c r="BP75" s="52"/>
      <c r="BQ75" s="52"/>
      <c r="BR75" s="52"/>
      <c r="BS75" s="52"/>
      <c r="BT75" s="52"/>
      <c r="BU75" s="52"/>
      <c r="BV75" s="52"/>
      <c r="BW75" s="52"/>
      <c r="BX75" s="52"/>
      <c r="BY75" s="52"/>
      <c r="BZ75" s="52"/>
      <c r="CA75" s="52"/>
      <c r="CB75" s="52"/>
      <c r="CC75" s="52"/>
      <c r="CD75" s="52"/>
      <c r="CE75" s="52"/>
      <c r="CF75" s="52"/>
      <c r="CG75" s="52"/>
      <c r="CH75" s="52"/>
      <c r="CI75" s="52"/>
      <c r="CJ75" s="52"/>
      <c r="CK75" s="52"/>
      <c r="CL75" s="52"/>
      <c r="CM75" s="52"/>
      <c r="CN75" s="52"/>
      <c r="CO75" s="52"/>
      <c r="CP75" s="52"/>
      <c r="CQ75" s="52"/>
      <c r="CR75" s="52"/>
      <c r="CS75" s="52"/>
      <c r="CT75" s="52"/>
      <c r="CU75" s="52"/>
      <c r="CV75" s="52"/>
      <c r="CW75" s="52"/>
      <c r="CX75" s="52"/>
      <c r="CY75" s="52"/>
      <c r="CZ75" s="52"/>
      <c r="DA75" s="52"/>
      <c r="DB75" s="52"/>
      <c r="DC75" s="52"/>
      <c r="DD75" s="52"/>
      <c r="DE75" s="52"/>
      <c r="DF75" s="52"/>
      <c r="DG75" s="52"/>
      <c r="DH75" s="52"/>
      <c r="DI75" s="52"/>
      <c r="DJ75" s="52"/>
      <c r="DK75" s="52"/>
      <c r="DL75" s="52"/>
      <c r="DM75" s="52"/>
      <c r="DN75" s="52"/>
      <c r="DO75" s="52"/>
      <c r="DP75" s="52"/>
      <c r="DQ75" s="52"/>
      <c r="DR75" s="52"/>
      <c r="DS75" s="52"/>
      <c r="DT75" s="52"/>
      <c r="DU75" s="52"/>
      <c r="DV75" s="52"/>
      <c r="DW75" s="52"/>
      <c r="DX75" s="52"/>
      <c r="DY75" s="52"/>
      <c r="DZ75" s="52"/>
      <c r="EA75" s="52"/>
      <c r="EB75" s="52"/>
      <c r="EC75" s="52"/>
      <c r="ED75" s="52"/>
      <c r="EE75" s="52"/>
      <c r="EF75" s="52"/>
      <c r="EG75" s="52"/>
      <c r="EH75" s="52"/>
      <c r="EI75" s="52"/>
      <c r="EJ75" s="52"/>
      <c r="EK75" s="52"/>
      <c r="EL75" s="52"/>
      <c r="EM75" s="52"/>
      <c r="EN75" s="52"/>
      <c r="EO75" s="52"/>
      <c r="EP75" s="52"/>
      <c r="EQ75" s="52"/>
      <c r="ER75" s="52"/>
      <c r="ES75" s="52"/>
      <c r="ET75" s="52"/>
      <c r="EU75" s="52"/>
      <c r="EV75" s="52"/>
      <c r="EW75" s="52"/>
      <c r="EX75" s="52"/>
      <c r="EY75" s="52"/>
      <c r="EZ75" s="52"/>
      <c r="FA75" s="52"/>
      <c r="FB75" s="52"/>
      <c r="FC75" s="52"/>
      <c r="FD75" s="52"/>
      <c r="FE75" s="52"/>
      <c r="FF75" s="52"/>
      <c r="FG75" s="52"/>
      <c r="FH75" s="52"/>
      <c r="FI75" s="52"/>
      <c r="FJ75" s="52"/>
      <c r="FK75" s="52"/>
      <c r="FL75" s="52"/>
      <c r="FM75" s="52"/>
      <c r="FN75" s="52"/>
      <c r="FO75" s="52"/>
      <c r="FP75" s="52"/>
      <c r="FQ75" s="52"/>
      <c r="FR75" s="52"/>
      <c r="FS75" s="52"/>
      <c r="FT75" s="52"/>
      <c r="FU75" s="52"/>
      <c r="FV75" s="52"/>
      <c r="FW75" s="52"/>
      <c r="FX75" s="52"/>
      <c r="FY75" s="52"/>
      <c r="FZ75" s="52"/>
      <c r="GA75" s="52"/>
      <c r="GB75" s="52"/>
      <c r="GC75" s="52"/>
      <c r="GD75" s="52"/>
      <c r="GE75" s="52"/>
      <c r="GF75" s="52"/>
      <c r="GG75" s="52"/>
      <c r="GH75" s="52"/>
      <c r="GI75" s="52"/>
      <c r="GJ75" s="52"/>
      <c r="GK75" s="52"/>
      <c r="GL75" s="52"/>
      <c r="GM75" s="52"/>
      <c r="GN75" s="52"/>
      <c r="GO75" s="52"/>
      <c r="GP75" s="52"/>
      <c r="GQ75" s="52"/>
      <c r="GR75" s="52"/>
      <c r="GS75" s="52"/>
      <c r="GT75" s="52"/>
      <c r="GU75" s="52"/>
      <c r="GV75" s="52"/>
      <c r="GW75" s="52"/>
      <c r="GX75" s="52"/>
      <c r="GY75" s="52"/>
      <c r="GZ75" s="52"/>
      <c r="HA75" s="52"/>
      <c r="HB75" s="52"/>
      <c r="HC75" s="52"/>
      <c r="HD75" s="52"/>
      <c r="HE75" s="52"/>
      <c r="HF75" s="52"/>
      <c r="HG75" s="52"/>
      <c r="HH75" s="52"/>
      <c r="HI75" s="52"/>
      <c r="HJ75" s="52"/>
      <c r="HK75" s="52"/>
      <c r="HL75" s="52"/>
      <c r="HM75" s="52"/>
      <c r="HN75" s="52"/>
      <c r="HO75" s="52"/>
      <c r="HP75" s="52"/>
      <c r="HQ75" s="52"/>
      <c r="HR75" s="52"/>
      <c r="HS75" s="52"/>
      <c r="HT75" s="52"/>
      <c r="HU75" s="52"/>
      <c r="HV75" s="52"/>
      <c r="HW75" s="52"/>
      <c r="HX75" s="52"/>
      <c r="HY75" s="52"/>
      <c r="HZ75" s="52"/>
      <c r="IA75" s="52"/>
    </row>
    <row r="76" spans="1:235" s="53" customFormat="1" ht="24" customHeight="1">
      <c r="A76" s="52"/>
      <c r="B76" s="52"/>
      <c r="C76" s="52"/>
      <c r="D76" s="52"/>
      <c r="E76" s="52"/>
      <c r="F76" s="52"/>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c r="AP76" s="52"/>
      <c r="AQ76" s="52"/>
      <c r="AR76" s="52"/>
      <c r="AS76" s="52"/>
      <c r="AT76" s="52"/>
      <c r="AU76" s="52"/>
      <c r="AV76" s="52"/>
      <c r="AW76" s="52"/>
      <c r="AX76" s="52"/>
      <c r="AY76" s="52"/>
      <c r="AZ76" s="52"/>
      <c r="BA76" s="52"/>
      <c r="BB76" s="52"/>
      <c r="BC76" s="52"/>
      <c r="BD76" s="52"/>
      <c r="BE76" s="52"/>
      <c r="BF76" s="52"/>
      <c r="BG76" s="52"/>
      <c r="BH76" s="52"/>
      <c r="BI76" s="52"/>
      <c r="BJ76" s="52"/>
      <c r="BK76" s="52"/>
      <c r="BL76" s="52"/>
      <c r="BM76" s="52"/>
      <c r="BN76" s="52"/>
      <c r="BO76" s="52"/>
      <c r="BP76" s="52"/>
      <c r="BQ76" s="52"/>
      <c r="BR76" s="52"/>
      <c r="BS76" s="52"/>
      <c r="BT76" s="52"/>
      <c r="BU76" s="52"/>
      <c r="BV76" s="52"/>
      <c r="BW76" s="52"/>
      <c r="BX76" s="52"/>
      <c r="BY76" s="52"/>
      <c r="BZ76" s="52"/>
      <c r="CA76" s="52"/>
      <c r="CB76" s="52"/>
      <c r="CC76" s="52"/>
      <c r="CD76" s="52"/>
      <c r="CE76" s="52"/>
      <c r="CF76" s="52"/>
      <c r="CG76" s="52"/>
      <c r="CH76" s="52"/>
      <c r="CI76" s="52"/>
      <c r="CJ76" s="52"/>
      <c r="CK76" s="52"/>
      <c r="CL76" s="52"/>
      <c r="CM76" s="52"/>
      <c r="CN76" s="52"/>
      <c r="CO76" s="52"/>
      <c r="CP76" s="52"/>
      <c r="CQ76" s="52"/>
      <c r="CR76" s="52"/>
      <c r="CS76" s="52"/>
      <c r="CT76" s="52"/>
      <c r="CU76" s="52"/>
      <c r="CV76" s="52"/>
      <c r="CW76" s="52"/>
      <c r="CX76" s="52"/>
      <c r="CY76" s="52"/>
      <c r="CZ76" s="52"/>
      <c r="DA76" s="52"/>
      <c r="DB76" s="52"/>
      <c r="DC76" s="52"/>
      <c r="DD76" s="52"/>
      <c r="DE76" s="52"/>
      <c r="DF76" s="52"/>
      <c r="DG76" s="52"/>
      <c r="DH76" s="52"/>
      <c r="DI76" s="52"/>
      <c r="DJ76" s="52"/>
      <c r="DK76" s="52"/>
      <c r="DL76" s="52"/>
      <c r="DM76" s="52"/>
      <c r="DN76" s="52"/>
      <c r="DO76" s="52"/>
      <c r="DP76" s="52"/>
      <c r="DQ76" s="52"/>
      <c r="DR76" s="52"/>
      <c r="DS76" s="52"/>
      <c r="DT76" s="52"/>
      <c r="DU76" s="52"/>
      <c r="DV76" s="52"/>
      <c r="DW76" s="52"/>
      <c r="DX76" s="52"/>
      <c r="DY76" s="52"/>
      <c r="DZ76" s="52"/>
      <c r="EA76" s="52"/>
      <c r="EB76" s="52"/>
      <c r="EC76" s="52"/>
      <c r="ED76" s="52"/>
      <c r="EE76" s="52"/>
      <c r="EF76" s="52"/>
      <c r="EG76" s="52"/>
      <c r="EH76" s="52"/>
      <c r="EI76" s="52"/>
      <c r="EJ76" s="52"/>
      <c r="EK76" s="52"/>
      <c r="EL76" s="52"/>
      <c r="EM76" s="52"/>
      <c r="EN76" s="52"/>
      <c r="EO76" s="52"/>
      <c r="EP76" s="52"/>
      <c r="EQ76" s="52"/>
      <c r="ER76" s="52"/>
      <c r="ES76" s="52"/>
      <c r="ET76" s="52"/>
      <c r="EU76" s="52"/>
      <c r="EV76" s="52"/>
      <c r="EW76" s="52"/>
      <c r="EX76" s="52"/>
      <c r="EY76" s="52"/>
      <c r="EZ76" s="52"/>
      <c r="FA76" s="52"/>
      <c r="FB76" s="52"/>
      <c r="FC76" s="52"/>
      <c r="FD76" s="52"/>
      <c r="FE76" s="52"/>
      <c r="FF76" s="52"/>
      <c r="FG76" s="52"/>
      <c r="FH76" s="52"/>
      <c r="FI76" s="52"/>
      <c r="FJ76" s="52"/>
      <c r="FK76" s="52"/>
      <c r="FL76" s="52"/>
      <c r="FM76" s="52"/>
      <c r="FN76" s="52"/>
      <c r="FO76" s="52"/>
      <c r="FP76" s="52"/>
      <c r="FQ76" s="52"/>
      <c r="FR76" s="52"/>
      <c r="FS76" s="52"/>
      <c r="FT76" s="52"/>
      <c r="FU76" s="52"/>
      <c r="FV76" s="52"/>
      <c r="FW76" s="52"/>
      <c r="FX76" s="52"/>
      <c r="FY76" s="52"/>
      <c r="FZ76" s="52"/>
      <c r="GA76" s="52"/>
      <c r="GB76" s="52"/>
      <c r="GC76" s="52"/>
      <c r="GD76" s="52"/>
      <c r="GE76" s="52"/>
      <c r="GF76" s="52"/>
      <c r="GG76" s="52"/>
      <c r="GH76" s="52"/>
      <c r="GI76" s="52"/>
      <c r="GJ76" s="52"/>
      <c r="GK76" s="52"/>
      <c r="GL76" s="52"/>
      <c r="GM76" s="52"/>
      <c r="GN76" s="52"/>
      <c r="GO76" s="52"/>
      <c r="GP76" s="52"/>
      <c r="GQ76" s="52"/>
      <c r="GR76" s="52"/>
      <c r="GS76" s="52"/>
      <c r="GT76" s="52"/>
      <c r="GU76" s="52"/>
      <c r="GV76" s="52"/>
      <c r="GW76" s="52"/>
      <c r="GX76" s="52"/>
      <c r="GY76" s="52"/>
      <c r="GZ76" s="52"/>
      <c r="HA76" s="52"/>
      <c r="HB76" s="52"/>
      <c r="HC76" s="52"/>
      <c r="HD76" s="52"/>
      <c r="HE76" s="52"/>
      <c r="HF76" s="52"/>
      <c r="HG76" s="52"/>
      <c r="HH76" s="52"/>
      <c r="HI76" s="52"/>
      <c r="HJ76" s="52"/>
      <c r="HK76" s="52"/>
      <c r="HL76" s="52"/>
      <c r="HM76" s="52"/>
      <c r="HN76" s="52"/>
      <c r="HO76" s="52"/>
      <c r="HP76" s="52"/>
      <c r="HQ76" s="52"/>
      <c r="HR76" s="52"/>
      <c r="HS76" s="52"/>
      <c r="HT76" s="52"/>
      <c r="HU76" s="52"/>
      <c r="HV76" s="52"/>
      <c r="HW76" s="52"/>
      <c r="HX76" s="52"/>
      <c r="HY76" s="52"/>
      <c r="HZ76" s="52"/>
      <c r="IA76" s="52"/>
    </row>
    <row r="77" spans="1:235" s="53" customFormat="1" ht="24" customHeight="1">
      <c r="A77" s="52"/>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c r="AQ77" s="52"/>
      <c r="AR77" s="52"/>
      <c r="AS77" s="52"/>
      <c r="AT77" s="52"/>
      <c r="AU77" s="52"/>
      <c r="AV77" s="52"/>
      <c r="AW77" s="52"/>
      <c r="AX77" s="52"/>
      <c r="AY77" s="52"/>
      <c r="AZ77" s="52"/>
      <c r="BA77" s="52"/>
      <c r="BB77" s="52"/>
      <c r="BC77" s="52"/>
      <c r="BD77" s="52"/>
      <c r="BE77" s="52"/>
      <c r="BF77" s="52"/>
      <c r="BG77" s="52"/>
      <c r="BH77" s="52"/>
      <c r="BI77" s="52"/>
      <c r="BJ77" s="52"/>
      <c r="BK77" s="52"/>
      <c r="BL77" s="52"/>
      <c r="BM77" s="52"/>
      <c r="BN77" s="52"/>
      <c r="BO77" s="52"/>
      <c r="BP77" s="52"/>
      <c r="BQ77" s="52"/>
      <c r="BR77" s="52"/>
      <c r="BS77" s="52"/>
      <c r="BT77" s="52"/>
      <c r="BU77" s="52"/>
      <c r="BV77" s="52"/>
      <c r="BW77" s="52"/>
      <c r="BX77" s="52"/>
      <c r="BY77" s="52"/>
      <c r="BZ77" s="52"/>
      <c r="CA77" s="52"/>
      <c r="CB77" s="52"/>
      <c r="CC77" s="52"/>
      <c r="CD77" s="52"/>
      <c r="CE77" s="52"/>
      <c r="CF77" s="52"/>
      <c r="CG77" s="52"/>
      <c r="CH77" s="52"/>
      <c r="CI77" s="52"/>
      <c r="CJ77" s="52"/>
      <c r="CK77" s="52"/>
      <c r="CL77" s="52"/>
      <c r="CM77" s="52"/>
      <c r="CN77" s="52"/>
      <c r="CO77" s="52"/>
      <c r="CP77" s="52"/>
      <c r="CQ77" s="52"/>
      <c r="CR77" s="52"/>
      <c r="CS77" s="52"/>
      <c r="CT77" s="52"/>
      <c r="CU77" s="52"/>
      <c r="CV77" s="52"/>
      <c r="CW77" s="52"/>
      <c r="CX77" s="52"/>
      <c r="CY77" s="52"/>
      <c r="CZ77" s="52"/>
      <c r="DA77" s="52"/>
      <c r="DB77" s="52"/>
      <c r="DC77" s="52"/>
      <c r="DD77" s="52"/>
      <c r="DE77" s="52"/>
      <c r="DF77" s="52"/>
      <c r="DG77" s="52"/>
      <c r="DH77" s="52"/>
      <c r="DI77" s="52"/>
      <c r="DJ77" s="52"/>
      <c r="DK77" s="52"/>
      <c r="DL77" s="52"/>
      <c r="DM77" s="52"/>
      <c r="DN77" s="52"/>
      <c r="DO77" s="52"/>
      <c r="DP77" s="52"/>
      <c r="DQ77" s="52"/>
      <c r="DR77" s="52"/>
      <c r="DS77" s="52"/>
      <c r="DT77" s="52"/>
      <c r="DU77" s="52"/>
      <c r="DV77" s="52"/>
      <c r="DW77" s="52"/>
      <c r="DX77" s="52"/>
      <c r="DY77" s="52"/>
      <c r="DZ77" s="52"/>
      <c r="EA77" s="52"/>
      <c r="EB77" s="52"/>
      <c r="EC77" s="52"/>
      <c r="ED77" s="52"/>
      <c r="EE77" s="52"/>
      <c r="EF77" s="52"/>
      <c r="EG77" s="52"/>
      <c r="EH77" s="52"/>
      <c r="EI77" s="52"/>
      <c r="EJ77" s="52"/>
      <c r="EK77" s="52"/>
      <c r="EL77" s="52"/>
      <c r="EM77" s="52"/>
      <c r="EN77" s="52"/>
      <c r="EO77" s="52"/>
      <c r="EP77" s="52"/>
      <c r="EQ77" s="52"/>
      <c r="ER77" s="52"/>
      <c r="ES77" s="52"/>
      <c r="ET77" s="52"/>
      <c r="EU77" s="52"/>
      <c r="EV77" s="52"/>
      <c r="EW77" s="52"/>
      <c r="EX77" s="52"/>
      <c r="EY77" s="52"/>
      <c r="EZ77" s="52"/>
      <c r="FA77" s="52"/>
      <c r="FB77" s="52"/>
      <c r="FC77" s="52"/>
      <c r="FD77" s="52"/>
      <c r="FE77" s="52"/>
      <c r="FF77" s="52"/>
      <c r="FG77" s="52"/>
      <c r="FH77" s="52"/>
      <c r="FI77" s="52"/>
      <c r="FJ77" s="52"/>
      <c r="FK77" s="52"/>
      <c r="FL77" s="52"/>
      <c r="FM77" s="52"/>
      <c r="FN77" s="52"/>
      <c r="FO77" s="52"/>
      <c r="FP77" s="52"/>
      <c r="FQ77" s="52"/>
      <c r="FR77" s="52"/>
      <c r="FS77" s="52"/>
      <c r="FT77" s="52"/>
      <c r="FU77" s="52"/>
      <c r="FV77" s="52"/>
      <c r="FW77" s="52"/>
      <c r="FX77" s="52"/>
      <c r="FY77" s="52"/>
      <c r="FZ77" s="52"/>
      <c r="GA77" s="52"/>
      <c r="GB77" s="52"/>
      <c r="GC77" s="52"/>
      <c r="GD77" s="52"/>
      <c r="GE77" s="52"/>
      <c r="GF77" s="52"/>
      <c r="GG77" s="52"/>
      <c r="GH77" s="52"/>
      <c r="GI77" s="52"/>
      <c r="GJ77" s="52"/>
      <c r="GK77" s="52"/>
      <c r="GL77" s="52"/>
      <c r="GM77" s="52"/>
      <c r="GN77" s="52"/>
      <c r="GO77" s="52"/>
      <c r="GP77" s="52"/>
      <c r="GQ77" s="52"/>
      <c r="GR77" s="52"/>
      <c r="GS77" s="52"/>
      <c r="GT77" s="52"/>
      <c r="GU77" s="52"/>
      <c r="GV77" s="52"/>
      <c r="GW77" s="52"/>
      <c r="GX77" s="52"/>
      <c r="GY77" s="52"/>
      <c r="GZ77" s="52"/>
      <c r="HA77" s="52"/>
      <c r="HB77" s="52"/>
      <c r="HC77" s="52"/>
      <c r="HD77" s="52"/>
      <c r="HE77" s="52"/>
      <c r="HF77" s="52"/>
      <c r="HG77" s="52"/>
      <c r="HH77" s="52"/>
      <c r="HI77" s="52"/>
      <c r="HJ77" s="52"/>
      <c r="HK77" s="52"/>
      <c r="HL77" s="52"/>
      <c r="HM77" s="52"/>
      <c r="HN77" s="52"/>
      <c r="HO77" s="52"/>
      <c r="HP77" s="52"/>
      <c r="HQ77" s="52"/>
      <c r="HR77" s="52"/>
      <c r="HS77" s="52"/>
      <c r="HT77" s="52"/>
      <c r="HU77" s="52"/>
      <c r="HV77" s="52"/>
      <c r="HW77" s="52"/>
      <c r="HX77" s="52"/>
      <c r="HY77" s="52"/>
      <c r="HZ77" s="52"/>
      <c r="IA77" s="52"/>
    </row>
    <row r="78" spans="1:235" s="53" customFormat="1" ht="24" customHeight="1">
      <c r="A78" s="52"/>
      <c r="B78" s="52"/>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c r="AQ78" s="52"/>
      <c r="AR78" s="52"/>
      <c r="AS78" s="52"/>
      <c r="AT78" s="52"/>
      <c r="AU78" s="52"/>
      <c r="AV78" s="52"/>
      <c r="AW78" s="52"/>
      <c r="AX78" s="52"/>
      <c r="AY78" s="52"/>
      <c r="AZ78" s="52"/>
      <c r="BA78" s="52"/>
      <c r="BB78" s="52"/>
      <c r="BC78" s="52"/>
      <c r="BD78" s="52"/>
      <c r="BE78" s="52"/>
      <c r="BF78" s="52"/>
      <c r="BG78" s="52"/>
      <c r="BH78" s="52"/>
      <c r="BI78" s="52"/>
      <c r="BJ78" s="52"/>
      <c r="BK78" s="52"/>
      <c r="BL78" s="52"/>
      <c r="BM78" s="52"/>
      <c r="BN78" s="52"/>
      <c r="BO78" s="52"/>
      <c r="BP78" s="52"/>
      <c r="BQ78" s="52"/>
      <c r="BR78" s="52"/>
      <c r="BS78" s="52"/>
      <c r="BT78" s="52"/>
      <c r="BU78" s="52"/>
      <c r="BV78" s="52"/>
      <c r="BW78" s="52"/>
      <c r="BX78" s="52"/>
      <c r="BY78" s="52"/>
      <c r="BZ78" s="52"/>
      <c r="CA78" s="52"/>
      <c r="CB78" s="52"/>
      <c r="CC78" s="52"/>
      <c r="CD78" s="52"/>
      <c r="CE78" s="52"/>
      <c r="CF78" s="52"/>
      <c r="CG78" s="52"/>
      <c r="CH78" s="52"/>
      <c r="CI78" s="52"/>
      <c r="CJ78" s="52"/>
      <c r="CK78" s="52"/>
      <c r="CL78" s="52"/>
      <c r="CM78" s="52"/>
      <c r="CN78" s="52"/>
      <c r="CO78" s="52"/>
      <c r="CP78" s="52"/>
      <c r="CQ78" s="52"/>
      <c r="CR78" s="52"/>
      <c r="CS78" s="52"/>
      <c r="CT78" s="52"/>
      <c r="CU78" s="52"/>
      <c r="CV78" s="52"/>
      <c r="CW78" s="52"/>
      <c r="CX78" s="52"/>
      <c r="CY78" s="52"/>
      <c r="CZ78" s="52"/>
      <c r="DA78" s="52"/>
      <c r="DB78" s="52"/>
      <c r="DC78" s="52"/>
      <c r="DD78" s="52"/>
      <c r="DE78" s="52"/>
      <c r="DF78" s="52"/>
      <c r="DG78" s="52"/>
      <c r="DH78" s="52"/>
      <c r="DI78" s="52"/>
      <c r="DJ78" s="52"/>
      <c r="DK78" s="52"/>
      <c r="DL78" s="52"/>
      <c r="DM78" s="52"/>
      <c r="DN78" s="52"/>
      <c r="DO78" s="52"/>
      <c r="DP78" s="52"/>
      <c r="DQ78" s="52"/>
      <c r="DR78" s="52"/>
      <c r="DS78" s="52"/>
      <c r="DT78" s="52"/>
      <c r="DU78" s="52"/>
      <c r="DV78" s="52"/>
      <c r="DW78" s="52"/>
      <c r="DX78" s="52"/>
      <c r="DY78" s="52"/>
      <c r="DZ78" s="52"/>
      <c r="EA78" s="52"/>
      <c r="EB78" s="52"/>
      <c r="EC78" s="52"/>
      <c r="ED78" s="52"/>
      <c r="EE78" s="52"/>
      <c r="EF78" s="52"/>
      <c r="EG78" s="52"/>
      <c r="EH78" s="52"/>
      <c r="EI78" s="52"/>
      <c r="EJ78" s="52"/>
      <c r="EK78" s="52"/>
      <c r="EL78" s="52"/>
      <c r="EM78" s="52"/>
      <c r="EN78" s="52"/>
      <c r="EO78" s="52"/>
      <c r="EP78" s="52"/>
      <c r="EQ78" s="52"/>
      <c r="ER78" s="52"/>
      <c r="ES78" s="52"/>
      <c r="ET78" s="52"/>
      <c r="EU78" s="52"/>
      <c r="EV78" s="52"/>
      <c r="EW78" s="52"/>
      <c r="EX78" s="52"/>
      <c r="EY78" s="52"/>
      <c r="EZ78" s="52"/>
      <c r="FA78" s="52"/>
      <c r="FB78" s="52"/>
      <c r="FC78" s="52"/>
      <c r="FD78" s="52"/>
      <c r="FE78" s="52"/>
      <c r="FF78" s="52"/>
      <c r="FG78" s="52"/>
      <c r="FH78" s="52"/>
      <c r="FI78" s="52"/>
      <c r="FJ78" s="52"/>
      <c r="FK78" s="52"/>
      <c r="FL78" s="52"/>
      <c r="FM78" s="52"/>
      <c r="FN78" s="52"/>
      <c r="FO78" s="52"/>
      <c r="FP78" s="52"/>
      <c r="FQ78" s="52"/>
      <c r="FR78" s="52"/>
      <c r="FS78" s="52"/>
      <c r="FT78" s="52"/>
      <c r="FU78" s="52"/>
      <c r="FV78" s="52"/>
      <c r="FW78" s="52"/>
      <c r="FX78" s="52"/>
      <c r="FY78" s="52"/>
      <c r="FZ78" s="52"/>
      <c r="GA78" s="52"/>
      <c r="GB78" s="52"/>
      <c r="GC78" s="52"/>
      <c r="GD78" s="52"/>
      <c r="GE78" s="52"/>
      <c r="GF78" s="52"/>
      <c r="GG78" s="52"/>
      <c r="GH78" s="52"/>
      <c r="GI78" s="52"/>
      <c r="GJ78" s="52"/>
      <c r="GK78" s="52"/>
      <c r="GL78" s="52"/>
      <c r="GM78" s="52"/>
      <c r="GN78" s="52"/>
      <c r="GO78" s="52"/>
      <c r="GP78" s="52"/>
      <c r="GQ78" s="52"/>
      <c r="GR78" s="52"/>
      <c r="GS78" s="52"/>
      <c r="GT78" s="52"/>
      <c r="GU78" s="52"/>
      <c r="GV78" s="52"/>
      <c r="GW78" s="52"/>
      <c r="GX78" s="52"/>
      <c r="GY78" s="52"/>
      <c r="GZ78" s="52"/>
      <c r="HA78" s="52"/>
      <c r="HB78" s="52"/>
      <c r="HC78" s="52"/>
      <c r="HD78" s="52"/>
      <c r="HE78" s="52"/>
      <c r="HF78" s="52"/>
      <c r="HG78" s="52"/>
      <c r="HH78" s="52"/>
      <c r="HI78" s="52"/>
      <c r="HJ78" s="52"/>
      <c r="HK78" s="52"/>
      <c r="HL78" s="52"/>
      <c r="HM78" s="52"/>
      <c r="HN78" s="52"/>
      <c r="HO78" s="52"/>
      <c r="HP78" s="52"/>
      <c r="HQ78" s="52"/>
      <c r="HR78" s="52"/>
      <c r="HS78" s="52"/>
      <c r="HT78" s="52"/>
      <c r="HU78" s="52"/>
      <c r="HV78" s="52"/>
      <c r="HW78" s="52"/>
      <c r="HX78" s="52"/>
      <c r="HY78" s="52"/>
      <c r="HZ78" s="52"/>
      <c r="IA78" s="52"/>
    </row>
    <row r="79" spans="1:235" s="53" customFormat="1" ht="24" customHeight="1">
      <c r="A79" s="52"/>
      <c r="B79" s="52"/>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c r="AR79" s="52"/>
      <c r="AS79" s="52"/>
      <c r="AT79" s="52"/>
      <c r="AU79" s="52"/>
      <c r="AV79" s="52"/>
      <c r="AW79" s="52"/>
      <c r="AX79" s="52"/>
      <c r="AY79" s="52"/>
      <c r="AZ79" s="52"/>
      <c r="BA79" s="52"/>
      <c r="BB79" s="52"/>
      <c r="BC79" s="52"/>
      <c r="BD79" s="52"/>
      <c r="BE79" s="52"/>
      <c r="BF79" s="52"/>
      <c r="BG79" s="52"/>
      <c r="BH79" s="52"/>
      <c r="BI79" s="52"/>
      <c r="BJ79" s="52"/>
      <c r="BK79" s="52"/>
      <c r="BL79" s="52"/>
      <c r="BM79" s="52"/>
      <c r="BN79" s="52"/>
      <c r="BO79" s="52"/>
      <c r="BP79" s="52"/>
      <c r="BQ79" s="52"/>
      <c r="BR79" s="52"/>
      <c r="BS79" s="52"/>
      <c r="BT79" s="52"/>
      <c r="BU79" s="52"/>
      <c r="BV79" s="52"/>
      <c r="BW79" s="52"/>
      <c r="BX79" s="52"/>
      <c r="BY79" s="52"/>
      <c r="BZ79" s="52"/>
      <c r="CA79" s="52"/>
      <c r="CB79" s="52"/>
      <c r="CC79" s="52"/>
      <c r="CD79" s="52"/>
      <c r="CE79" s="52"/>
      <c r="CF79" s="52"/>
      <c r="CG79" s="52"/>
      <c r="CH79" s="52"/>
      <c r="CI79" s="52"/>
      <c r="CJ79" s="52"/>
      <c r="CK79" s="52"/>
      <c r="CL79" s="52"/>
      <c r="CM79" s="52"/>
      <c r="CN79" s="52"/>
      <c r="CO79" s="52"/>
      <c r="CP79" s="52"/>
      <c r="CQ79" s="52"/>
      <c r="CR79" s="52"/>
      <c r="CS79" s="52"/>
      <c r="CT79" s="52"/>
      <c r="CU79" s="52"/>
      <c r="CV79" s="52"/>
      <c r="CW79" s="52"/>
      <c r="CX79" s="52"/>
      <c r="CY79" s="52"/>
      <c r="CZ79" s="52"/>
      <c r="DA79" s="52"/>
      <c r="DB79" s="52"/>
      <c r="DC79" s="52"/>
      <c r="DD79" s="52"/>
      <c r="DE79" s="52"/>
      <c r="DF79" s="52"/>
      <c r="DG79" s="52"/>
      <c r="DH79" s="52"/>
      <c r="DI79" s="52"/>
      <c r="DJ79" s="52"/>
      <c r="DK79" s="52"/>
      <c r="DL79" s="52"/>
      <c r="DM79" s="52"/>
      <c r="DN79" s="52"/>
      <c r="DO79" s="52"/>
      <c r="DP79" s="52"/>
      <c r="DQ79" s="52"/>
      <c r="DR79" s="52"/>
      <c r="DS79" s="52"/>
      <c r="DT79" s="52"/>
      <c r="DU79" s="52"/>
      <c r="DV79" s="52"/>
      <c r="DW79" s="52"/>
      <c r="DX79" s="52"/>
      <c r="DY79" s="52"/>
      <c r="DZ79" s="52"/>
      <c r="EA79" s="52"/>
      <c r="EB79" s="52"/>
      <c r="EC79" s="52"/>
      <c r="ED79" s="52"/>
      <c r="EE79" s="52"/>
      <c r="EF79" s="52"/>
      <c r="EG79" s="52"/>
      <c r="EH79" s="52"/>
      <c r="EI79" s="52"/>
      <c r="EJ79" s="52"/>
      <c r="EK79" s="52"/>
      <c r="EL79" s="52"/>
      <c r="EM79" s="52"/>
      <c r="EN79" s="52"/>
      <c r="EO79" s="52"/>
      <c r="EP79" s="52"/>
      <c r="EQ79" s="52"/>
      <c r="ER79" s="52"/>
      <c r="ES79" s="52"/>
      <c r="ET79" s="52"/>
      <c r="EU79" s="52"/>
      <c r="EV79" s="52"/>
      <c r="EW79" s="52"/>
      <c r="EX79" s="52"/>
      <c r="EY79" s="52"/>
      <c r="EZ79" s="52"/>
      <c r="FA79" s="52"/>
      <c r="FB79" s="52"/>
      <c r="FC79" s="52"/>
      <c r="FD79" s="52"/>
      <c r="FE79" s="52"/>
      <c r="FF79" s="52"/>
      <c r="FG79" s="52"/>
      <c r="FH79" s="52"/>
      <c r="FI79" s="52"/>
      <c r="FJ79" s="52"/>
      <c r="FK79" s="52"/>
      <c r="FL79" s="52"/>
      <c r="FM79" s="52"/>
      <c r="FN79" s="52"/>
      <c r="FO79" s="52"/>
      <c r="FP79" s="52"/>
      <c r="FQ79" s="52"/>
      <c r="FR79" s="52"/>
      <c r="FS79" s="52"/>
      <c r="FT79" s="52"/>
      <c r="FU79" s="52"/>
      <c r="FV79" s="52"/>
      <c r="FW79" s="52"/>
      <c r="FX79" s="52"/>
      <c r="FY79" s="52"/>
      <c r="FZ79" s="52"/>
      <c r="GA79" s="52"/>
      <c r="GB79" s="52"/>
      <c r="GC79" s="52"/>
      <c r="GD79" s="52"/>
      <c r="GE79" s="52"/>
      <c r="GF79" s="52"/>
      <c r="GG79" s="52"/>
      <c r="GH79" s="52"/>
      <c r="GI79" s="52"/>
      <c r="GJ79" s="52"/>
      <c r="GK79" s="52"/>
      <c r="GL79" s="52"/>
      <c r="GM79" s="52"/>
      <c r="GN79" s="52"/>
      <c r="GO79" s="52"/>
      <c r="GP79" s="52"/>
      <c r="GQ79" s="52"/>
      <c r="GR79" s="52"/>
      <c r="GS79" s="52"/>
      <c r="GT79" s="52"/>
      <c r="GU79" s="52"/>
      <c r="GV79" s="52"/>
      <c r="GW79" s="52"/>
      <c r="GX79" s="52"/>
      <c r="GY79" s="52"/>
      <c r="GZ79" s="52"/>
      <c r="HA79" s="52"/>
      <c r="HB79" s="52"/>
      <c r="HC79" s="52"/>
      <c r="HD79" s="52"/>
      <c r="HE79" s="52"/>
      <c r="HF79" s="52"/>
      <c r="HG79" s="52"/>
      <c r="HH79" s="52"/>
      <c r="HI79" s="52"/>
      <c r="HJ79" s="52"/>
      <c r="HK79" s="52"/>
      <c r="HL79" s="52"/>
      <c r="HM79" s="52"/>
      <c r="HN79" s="52"/>
      <c r="HO79" s="52"/>
      <c r="HP79" s="52"/>
      <c r="HQ79" s="52"/>
      <c r="HR79" s="52"/>
      <c r="HS79" s="52"/>
      <c r="HT79" s="52"/>
      <c r="HU79" s="52"/>
      <c r="HV79" s="52"/>
      <c r="HW79" s="52"/>
      <c r="HX79" s="52"/>
      <c r="HY79" s="52"/>
      <c r="HZ79" s="52"/>
      <c r="IA79" s="52"/>
    </row>
    <row r="80" spans="1:235" s="53" customFormat="1" ht="24" customHeight="1">
      <c r="A80" s="52"/>
      <c r="B80" s="52"/>
      <c r="C80" s="52"/>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2"/>
      <c r="AS80" s="52"/>
      <c r="AT80" s="52"/>
      <c r="AU80" s="52"/>
      <c r="AV80" s="52"/>
      <c r="AW80" s="52"/>
      <c r="AX80" s="52"/>
      <c r="AY80" s="52"/>
      <c r="AZ80" s="52"/>
      <c r="BA80" s="52"/>
      <c r="BB80" s="52"/>
      <c r="BC80" s="52"/>
      <c r="BD80" s="52"/>
      <c r="BE80" s="52"/>
      <c r="BF80" s="52"/>
      <c r="BG80" s="52"/>
      <c r="BH80" s="52"/>
      <c r="BI80" s="52"/>
      <c r="BJ80" s="52"/>
      <c r="BK80" s="52"/>
      <c r="BL80" s="52"/>
      <c r="BM80" s="52"/>
      <c r="BN80" s="52"/>
      <c r="BO80" s="52"/>
      <c r="BP80" s="52"/>
      <c r="BQ80" s="52"/>
      <c r="BR80" s="52"/>
      <c r="BS80" s="52"/>
      <c r="BT80" s="52"/>
      <c r="BU80" s="52"/>
      <c r="BV80" s="52"/>
      <c r="BW80" s="52"/>
      <c r="BX80" s="52"/>
      <c r="BY80" s="52"/>
      <c r="BZ80" s="52"/>
      <c r="CA80" s="52"/>
      <c r="CB80" s="52"/>
      <c r="CC80" s="52"/>
      <c r="CD80" s="52"/>
      <c r="CE80" s="52"/>
      <c r="CF80" s="52"/>
      <c r="CG80" s="52"/>
      <c r="CH80" s="52"/>
      <c r="CI80" s="52"/>
      <c r="CJ80" s="52"/>
      <c r="CK80" s="52"/>
      <c r="CL80" s="52"/>
      <c r="CM80" s="52"/>
      <c r="CN80" s="52"/>
      <c r="CO80" s="52"/>
      <c r="CP80" s="52"/>
      <c r="CQ80" s="52"/>
      <c r="CR80" s="52"/>
      <c r="CS80" s="52"/>
      <c r="CT80" s="52"/>
      <c r="CU80" s="52"/>
      <c r="CV80" s="52"/>
      <c r="CW80" s="52"/>
      <c r="CX80" s="52"/>
      <c r="CY80" s="52"/>
      <c r="CZ80" s="52"/>
      <c r="DA80" s="52"/>
      <c r="DB80" s="52"/>
      <c r="DC80" s="52"/>
      <c r="DD80" s="52"/>
      <c r="DE80" s="52"/>
      <c r="DF80" s="52"/>
      <c r="DG80" s="52"/>
      <c r="DH80" s="52"/>
      <c r="DI80" s="52"/>
      <c r="DJ80" s="52"/>
      <c r="DK80" s="52"/>
      <c r="DL80" s="52"/>
      <c r="DM80" s="52"/>
      <c r="DN80" s="52"/>
      <c r="DO80" s="52"/>
      <c r="DP80" s="52"/>
      <c r="DQ80" s="52"/>
      <c r="DR80" s="52"/>
      <c r="DS80" s="52"/>
      <c r="DT80" s="52"/>
      <c r="DU80" s="52"/>
      <c r="DV80" s="52"/>
      <c r="DW80" s="52"/>
      <c r="DX80" s="52"/>
      <c r="DY80" s="52"/>
      <c r="DZ80" s="52"/>
      <c r="EA80" s="52"/>
      <c r="EB80" s="52"/>
      <c r="EC80" s="52"/>
      <c r="ED80" s="52"/>
      <c r="EE80" s="52"/>
      <c r="EF80" s="52"/>
      <c r="EG80" s="52"/>
      <c r="EH80" s="52"/>
      <c r="EI80" s="52"/>
      <c r="EJ80" s="52"/>
      <c r="EK80" s="52"/>
      <c r="EL80" s="52"/>
      <c r="EM80" s="52"/>
      <c r="EN80" s="52"/>
      <c r="EO80" s="52"/>
      <c r="EP80" s="52"/>
      <c r="EQ80" s="52"/>
      <c r="ER80" s="52"/>
      <c r="ES80" s="52"/>
      <c r="ET80" s="52"/>
      <c r="EU80" s="52"/>
      <c r="EV80" s="52"/>
      <c r="EW80" s="52"/>
      <c r="EX80" s="52"/>
      <c r="EY80" s="52"/>
      <c r="EZ80" s="52"/>
      <c r="FA80" s="52"/>
      <c r="FB80" s="52"/>
      <c r="FC80" s="52"/>
      <c r="FD80" s="52"/>
      <c r="FE80" s="52"/>
      <c r="FF80" s="52"/>
      <c r="FG80" s="52"/>
      <c r="FH80" s="52"/>
      <c r="FI80" s="52"/>
      <c r="FJ80" s="52"/>
      <c r="FK80" s="52"/>
      <c r="FL80" s="52"/>
      <c r="FM80" s="52"/>
      <c r="FN80" s="52"/>
      <c r="FO80" s="52"/>
      <c r="FP80" s="52"/>
      <c r="FQ80" s="52"/>
      <c r="FR80" s="52"/>
      <c r="FS80" s="52"/>
      <c r="FT80" s="52"/>
      <c r="FU80" s="52"/>
      <c r="FV80" s="52"/>
      <c r="FW80" s="52"/>
      <c r="FX80" s="52"/>
      <c r="FY80" s="52"/>
      <c r="FZ80" s="52"/>
      <c r="GA80" s="52"/>
      <c r="GB80" s="52"/>
      <c r="GC80" s="52"/>
      <c r="GD80" s="52"/>
      <c r="GE80" s="52"/>
      <c r="GF80" s="52"/>
      <c r="GG80" s="52"/>
      <c r="GH80" s="52"/>
      <c r="GI80" s="52"/>
      <c r="GJ80" s="52"/>
      <c r="GK80" s="52"/>
      <c r="GL80" s="52"/>
      <c r="GM80" s="52"/>
      <c r="GN80" s="52"/>
      <c r="GO80" s="52"/>
      <c r="GP80" s="52"/>
      <c r="GQ80" s="52"/>
      <c r="GR80" s="52"/>
      <c r="GS80" s="52"/>
      <c r="GT80" s="52"/>
      <c r="GU80" s="52"/>
      <c r="GV80" s="52"/>
      <c r="GW80" s="52"/>
      <c r="GX80" s="52"/>
      <c r="GY80" s="52"/>
      <c r="GZ80" s="52"/>
      <c r="HA80" s="52"/>
      <c r="HB80" s="52"/>
      <c r="HC80" s="52"/>
      <c r="HD80" s="52"/>
      <c r="HE80" s="52"/>
      <c r="HF80" s="52"/>
      <c r="HG80" s="52"/>
      <c r="HH80" s="52"/>
      <c r="HI80" s="52"/>
      <c r="HJ80" s="52"/>
      <c r="HK80" s="52"/>
      <c r="HL80" s="52"/>
      <c r="HM80" s="52"/>
      <c r="HN80" s="52"/>
      <c r="HO80" s="52"/>
      <c r="HP80" s="52"/>
      <c r="HQ80" s="52"/>
      <c r="HR80" s="52"/>
      <c r="HS80" s="52"/>
      <c r="HT80" s="52"/>
      <c r="HU80" s="52"/>
      <c r="HV80" s="52"/>
      <c r="HW80" s="52"/>
      <c r="HX80" s="52"/>
      <c r="HY80" s="52"/>
      <c r="HZ80" s="52"/>
      <c r="IA80" s="52"/>
    </row>
    <row r="81" spans="1:235" s="53" customFormat="1" ht="24" customHeight="1">
      <c r="A81" s="52"/>
      <c r="B81" s="52"/>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2"/>
      <c r="AS81" s="52"/>
      <c r="AT81" s="52"/>
      <c r="AU81" s="52"/>
      <c r="AV81" s="52"/>
      <c r="AW81" s="52"/>
      <c r="AX81" s="52"/>
      <c r="AY81" s="52"/>
      <c r="AZ81" s="52"/>
      <c r="BA81" s="52"/>
      <c r="BB81" s="52"/>
      <c r="BC81" s="52"/>
      <c r="BD81" s="52"/>
      <c r="BE81" s="52"/>
      <c r="BF81" s="52"/>
      <c r="BG81" s="52"/>
      <c r="BH81" s="52"/>
      <c r="BI81" s="52"/>
      <c r="BJ81" s="52"/>
      <c r="BK81" s="52"/>
      <c r="BL81" s="52"/>
      <c r="BM81" s="52"/>
      <c r="BN81" s="52"/>
      <c r="BO81" s="52"/>
      <c r="BP81" s="52"/>
      <c r="BQ81" s="52"/>
      <c r="BR81" s="52"/>
      <c r="BS81" s="52"/>
      <c r="BT81" s="52"/>
      <c r="BU81" s="52"/>
      <c r="BV81" s="52"/>
      <c r="BW81" s="52"/>
      <c r="BX81" s="52"/>
      <c r="BY81" s="52"/>
      <c r="BZ81" s="52"/>
      <c r="CA81" s="52"/>
      <c r="CB81" s="52"/>
      <c r="CC81" s="52"/>
      <c r="CD81" s="52"/>
      <c r="CE81" s="52"/>
      <c r="CF81" s="52"/>
      <c r="CG81" s="52"/>
      <c r="CH81" s="52"/>
      <c r="CI81" s="52"/>
      <c r="CJ81" s="52"/>
      <c r="CK81" s="52"/>
      <c r="CL81" s="52"/>
      <c r="CM81" s="52"/>
      <c r="CN81" s="52"/>
      <c r="CO81" s="52"/>
      <c r="CP81" s="52"/>
      <c r="CQ81" s="52"/>
      <c r="CR81" s="52"/>
      <c r="CS81" s="52"/>
      <c r="CT81" s="52"/>
      <c r="CU81" s="52"/>
      <c r="CV81" s="52"/>
      <c r="CW81" s="52"/>
      <c r="CX81" s="52"/>
      <c r="CY81" s="52"/>
      <c r="CZ81" s="52"/>
      <c r="DA81" s="52"/>
      <c r="DB81" s="52"/>
      <c r="DC81" s="52"/>
      <c r="DD81" s="52"/>
      <c r="DE81" s="52"/>
      <c r="DF81" s="52"/>
      <c r="DG81" s="52"/>
      <c r="DH81" s="52"/>
      <c r="DI81" s="52"/>
      <c r="DJ81" s="52"/>
      <c r="DK81" s="52"/>
      <c r="DL81" s="52"/>
      <c r="DM81" s="52"/>
      <c r="DN81" s="52"/>
      <c r="DO81" s="52"/>
      <c r="DP81" s="52"/>
      <c r="DQ81" s="52"/>
      <c r="DR81" s="52"/>
      <c r="DS81" s="52"/>
      <c r="DT81" s="52"/>
      <c r="DU81" s="52"/>
      <c r="DV81" s="52"/>
      <c r="DW81" s="52"/>
      <c r="DX81" s="52"/>
      <c r="DY81" s="52"/>
      <c r="DZ81" s="52"/>
      <c r="EA81" s="52"/>
      <c r="EB81" s="52"/>
      <c r="EC81" s="52"/>
      <c r="ED81" s="52"/>
      <c r="EE81" s="52"/>
      <c r="EF81" s="52"/>
      <c r="EG81" s="52"/>
      <c r="EH81" s="52"/>
      <c r="EI81" s="52"/>
      <c r="EJ81" s="52"/>
      <c r="EK81" s="52"/>
      <c r="EL81" s="52"/>
      <c r="EM81" s="52"/>
      <c r="EN81" s="52"/>
      <c r="EO81" s="52"/>
      <c r="EP81" s="52"/>
      <c r="EQ81" s="52"/>
      <c r="ER81" s="52"/>
      <c r="ES81" s="52"/>
      <c r="ET81" s="52"/>
      <c r="EU81" s="52"/>
      <c r="EV81" s="52"/>
      <c r="EW81" s="52"/>
      <c r="EX81" s="52"/>
      <c r="EY81" s="52"/>
      <c r="EZ81" s="52"/>
      <c r="FA81" s="52"/>
      <c r="FB81" s="52"/>
      <c r="FC81" s="52"/>
      <c r="FD81" s="52"/>
      <c r="FE81" s="52"/>
      <c r="FF81" s="52"/>
      <c r="FG81" s="52"/>
      <c r="FH81" s="52"/>
      <c r="FI81" s="52"/>
      <c r="FJ81" s="52"/>
      <c r="FK81" s="52"/>
      <c r="FL81" s="52"/>
      <c r="FM81" s="52"/>
      <c r="FN81" s="52"/>
      <c r="FO81" s="52"/>
      <c r="FP81" s="52"/>
      <c r="FQ81" s="52"/>
      <c r="FR81" s="52"/>
      <c r="FS81" s="52"/>
      <c r="FT81" s="52"/>
      <c r="FU81" s="52"/>
      <c r="FV81" s="52"/>
      <c r="FW81" s="52"/>
      <c r="FX81" s="52"/>
      <c r="FY81" s="52"/>
      <c r="FZ81" s="52"/>
      <c r="GA81" s="52"/>
      <c r="GB81" s="52"/>
      <c r="GC81" s="52"/>
      <c r="GD81" s="52"/>
      <c r="GE81" s="52"/>
      <c r="GF81" s="52"/>
      <c r="GG81" s="52"/>
      <c r="GH81" s="52"/>
      <c r="GI81" s="52"/>
      <c r="GJ81" s="52"/>
      <c r="GK81" s="52"/>
      <c r="GL81" s="52"/>
      <c r="GM81" s="52"/>
      <c r="GN81" s="52"/>
      <c r="GO81" s="52"/>
      <c r="GP81" s="52"/>
      <c r="GQ81" s="52"/>
      <c r="GR81" s="52"/>
      <c r="GS81" s="52"/>
      <c r="GT81" s="52"/>
      <c r="GU81" s="52"/>
      <c r="GV81" s="52"/>
      <c r="GW81" s="52"/>
      <c r="GX81" s="52"/>
      <c r="GY81" s="52"/>
      <c r="GZ81" s="52"/>
      <c r="HA81" s="52"/>
      <c r="HB81" s="52"/>
      <c r="HC81" s="52"/>
      <c r="HD81" s="52"/>
      <c r="HE81" s="52"/>
      <c r="HF81" s="52"/>
      <c r="HG81" s="52"/>
      <c r="HH81" s="52"/>
      <c r="HI81" s="52"/>
      <c r="HJ81" s="52"/>
      <c r="HK81" s="52"/>
      <c r="HL81" s="52"/>
      <c r="HM81" s="52"/>
      <c r="HN81" s="52"/>
      <c r="HO81" s="52"/>
      <c r="HP81" s="52"/>
      <c r="HQ81" s="52"/>
      <c r="HR81" s="52"/>
      <c r="HS81" s="52"/>
      <c r="HT81" s="52"/>
      <c r="HU81" s="52"/>
      <c r="HV81" s="52"/>
      <c r="HW81" s="52"/>
      <c r="HX81" s="52"/>
      <c r="HY81" s="52"/>
      <c r="HZ81" s="52"/>
      <c r="IA81" s="52"/>
    </row>
  </sheetData>
  <mergeCells count="4">
    <mergeCell ref="A2:E2"/>
    <mergeCell ref="A44:E44"/>
    <mergeCell ref="B29:E29"/>
    <mergeCell ref="B43:E43"/>
  </mergeCells>
  <phoneticPr fontId="40" type="noConversion"/>
  <printOptions horizontalCentered="1"/>
  <pageMargins left="0.59027777777777801" right="0.59027777777777801" top="0.39305555555555599" bottom="0.59027777777777801" header="0.59027777777777801" footer="0.39305555555555599"/>
  <pageSetup paperSize="9" firstPageNumber="0" fitToHeight="0" orientation="portrait" blackAndWhite="1" useFirstPageNumber="1"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T81"/>
  <sheetViews>
    <sheetView view="pageBreakPreview" zoomScale="85" zoomScaleNormal="100" workbookViewId="0">
      <selection activeCell="C9" sqref="C9"/>
    </sheetView>
  </sheetViews>
  <sheetFormatPr defaultColWidth="9" defaultRowHeight="13.5"/>
  <cols>
    <col min="1" max="1" width="35.625" style="83" customWidth="1"/>
    <col min="2" max="2" width="14" style="83" customWidth="1"/>
    <col min="3" max="3" width="35.625" style="83" customWidth="1"/>
    <col min="4" max="4" width="13.25" style="83" customWidth="1"/>
    <col min="5" max="16384" width="9" style="83"/>
  </cols>
  <sheetData>
    <row r="1" spans="1:4" s="5" customFormat="1" ht="24" customHeight="1">
      <c r="A1" s="5" t="s">
        <v>552</v>
      </c>
    </row>
    <row r="2" spans="1:4" s="81" customFormat="1" ht="42" customHeight="1">
      <c r="A2" s="540" t="s">
        <v>721</v>
      </c>
      <c r="B2" s="540"/>
      <c r="C2" s="540"/>
      <c r="D2" s="540"/>
    </row>
    <row r="3" spans="1:4" s="82" customFormat="1" ht="27" customHeight="1">
      <c r="D3" s="82" t="s">
        <v>64</v>
      </c>
    </row>
    <row r="4" spans="1:4" s="51" customFormat="1" ht="30" customHeight="1">
      <c r="A4" s="56" t="s">
        <v>65</v>
      </c>
      <c r="B4" s="57" t="s">
        <v>5</v>
      </c>
      <c r="C4" s="58" t="s">
        <v>66</v>
      </c>
      <c r="D4" s="58" t="s">
        <v>5</v>
      </c>
    </row>
    <row r="5" spans="1:4" s="50" customFormat="1" ht="24" customHeight="1">
      <c r="A5" s="59" t="s">
        <v>553</v>
      </c>
      <c r="B5" s="59"/>
      <c r="C5" s="59" t="s">
        <v>554</v>
      </c>
      <c r="D5" s="59"/>
    </row>
    <row r="6" spans="1:4" s="51" customFormat="1" ht="24" customHeight="1">
      <c r="A6" s="59" t="s">
        <v>69</v>
      </c>
      <c r="B6" s="59"/>
      <c r="C6" s="59" t="s">
        <v>70</v>
      </c>
      <c r="D6" s="59"/>
    </row>
    <row r="7" spans="1:4" s="50" customFormat="1" ht="24" customHeight="1">
      <c r="A7" s="19" t="s">
        <v>77</v>
      </c>
      <c r="B7" s="22"/>
      <c r="C7" s="19" t="s">
        <v>555</v>
      </c>
      <c r="D7" s="22"/>
    </row>
    <row r="8" spans="1:4" s="51" customFormat="1" ht="24" customHeight="1">
      <c r="A8" s="60" t="s">
        <v>556</v>
      </c>
      <c r="B8" s="22"/>
      <c r="C8" s="61" t="s">
        <v>556</v>
      </c>
      <c r="D8" s="22"/>
    </row>
    <row r="9" spans="1:4" s="50" customFormat="1" ht="24" customHeight="1">
      <c r="A9" s="60" t="s">
        <v>557</v>
      </c>
      <c r="B9" s="22"/>
      <c r="C9" s="61" t="s">
        <v>557</v>
      </c>
      <c r="D9" s="22"/>
    </row>
    <row r="10" spans="1:4" s="51" customFormat="1" ht="24" customHeight="1">
      <c r="A10" s="60" t="s">
        <v>558</v>
      </c>
      <c r="B10" s="22"/>
      <c r="C10" s="61" t="s">
        <v>558</v>
      </c>
      <c r="D10" s="22"/>
    </row>
    <row r="11" spans="1:4" s="50" customFormat="1" ht="24" customHeight="1">
      <c r="A11" s="61" t="s">
        <v>559</v>
      </c>
      <c r="B11" s="22"/>
      <c r="C11" s="61" t="s">
        <v>560</v>
      </c>
      <c r="D11" s="22"/>
    </row>
    <row r="12" spans="1:4" s="51" customFormat="1" ht="24" customHeight="1">
      <c r="A12" s="61" t="s">
        <v>560</v>
      </c>
      <c r="B12" s="22"/>
      <c r="C12" s="61" t="s">
        <v>561</v>
      </c>
      <c r="D12" s="22"/>
    </row>
    <row r="13" spans="1:4" s="50" customFormat="1" ht="24" customHeight="1">
      <c r="A13" s="61" t="s">
        <v>561</v>
      </c>
      <c r="B13" s="22"/>
      <c r="C13" s="19" t="s">
        <v>562</v>
      </c>
      <c r="D13" s="22"/>
    </row>
    <row r="14" spans="1:4" s="51" customFormat="1" ht="24" customHeight="1">
      <c r="A14" s="61" t="s">
        <v>563</v>
      </c>
      <c r="B14" s="22"/>
      <c r="C14" s="60" t="s">
        <v>556</v>
      </c>
      <c r="D14" s="22"/>
    </row>
    <row r="15" spans="1:4" s="50" customFormat="1" ht="24" customHeight="1">
      <c r="A15" s="19" t="s">
        <v>564</v>
      </c>
      <c r="B15" s="22"/>
      <c r="C15" s="60" t="s">
        <v>557</v>
      </c>
      <c r="D15" s="22"/>
    </row>
    <row r="16" spans="1:4" s="51" customFormat="1" ht="24" customHeight="1">
      <c r="A16" s="61" t="s">
        <v>556</v>
      </c>
      <c r="B16" s="22"/>
      <c r="C16" s="60" t="s">
        <v>558</v>
      </c>
      <c r="D16" s="22"/>
    </row>
    <row r="17" spans="1:4" s="50" customFormat="1" ht="24" customHeight="1">
      <c r="A17" s="61" t="s">
        <v>557</v>
      </c>
      <c r="B17" s="22"/>
      <c r="C17" s="61" t="s">
        <v>559</v>
      </c>
      <c r="D17" s="22"/>
    </row>
    <row r="18" spans="1:4" s="51" customFormat="1" ht="24" customHeight="1">
      <c r="A18" s="61" t="s">
        <v>558</v>
      </c>
      <c r="B18" s="22"/>
      <c r="C18" s="61" t="s">
        <v>560</v>
      </c>
      <c r="D18" s="22"/>
    </row>
    <row r="19" spans="1:4" s="50" customFormat="1" ht="24" customHeight="1">
      <c r="A19" s="61" t="s">
        <v>560</v>
      </c>
      <c r="B19" s="22"/>
      <c r="C19" s="61" t="s">
        <v>561</v>
      </c>
      <c r="D19" s="22"/>
    </row>
    <row r="20" spans="1:4" s="50" customFormat="1" ht="24" customHeight="1">
      <c r="A20" s="61" t="s">
        <v>561</v>
      </c>
      <c r="B20" s="22"/>
      <c r="C20" s="61" t="s">
        <v>563</v>
      </c>
      <c r="D20" s="22"/>
    </row>
    <row r="21" spans="1:4" s="51" customFormat="1" ht="24" customHeight="1">
      <c r="A21" s="19" t="s">
        <v>565</v>
      </c>
      <c r="B21" s="22"/>
      <c r="C21" s="19" t="s">
        <v>566</v>
      </c>
      <c r="D21" s="22"/>
    </row>
    <row r="22" spans="1:4" s="51" customFormat="1" ht="24" customHeight="1">
      <c r="A22" s="60" t="s">
        <v>556</v>
      </c>
      <c r="B22" s="22"/>
      <c r="C22" s="60" t="s">
        <v>556</v>
      </c>
      <c r="D22" s="22"/>
    </row>
    <row r="23" spans="1:4" s="51" customFormat="1" ht="24" customHeight="1">
      <c r="A23" s="60" t="s">
        <v>557</v>
      </c>
      <c r="B23" s="22"/>
      <c r="C23" s="60" t="s">
        <v>557</v>
      </c>
      <c r="D23" s="22"/>
    </row>
    <row r="24" spans="1:4" s="51" customFormat="1" ht="24" customHeight="1">
      <c r="A24" s="60" t="s">
        <v>558</v>
      </c>
      <c r="B24" s="22"/>
      <c r="C24" s="60" t="s">
        <v>558</v>
      </c>
      <c r="D24" s="22"/>
    </row>
    <row r="25" spans="1:4" s="51" customFormat="1" ht="24" customHeight="1">
      <c r="A25" s="61" t="s">
        <v>559</v>
      </c>
      <c r="B25" s="22"/>
      <c r="C25" s="61" t="s">
        <v>559</v>
      </c>
      <c r="D25" s="22"/>
    </row>
    <row r="26" spans="1:4" s="51" customFormat="1" ht="24" customHeight="1">
      <c r="A26" s="61" t="s">
        <v>560</v>
      </c>
      <c r="B26" s="22"/>
      <c r="C26" s="61" t="s">
        <v>560</v>
      </c>
      <c r="D26" s="22"/>
    </row>
    <row r="27" spans="1:4" s="51" customFormat="1" ht="24" customHeight="1">
      <c r="A27" s="61" t="s">
        <v>561</v>
      </c>
      <c r="B27" s="22"/>
      <c r="C27" s="61" t="s">
        <v>561</v>
      </c>
      <c r="D27" s="22"/>
    </row>
    <row r="28" spans="1:4" s="51" customFormat="1" ht="24" customHeight="1">
      <c r="A28" s="61" t="s">
        <v>563</v>
      </c>
      <c r="B28" s="22"/>
      <c r="C28" s="61" t="s">
        <v>563</v>
      </c>
      <c r="D28" s="22"/>
    </row>
    <row r="29" spans="1:4" s="51" customFormat="1" ht="24" customHeight="1">
      <c r="A29" s="62" t="s">
        <v>567</v>
      </c>
      <c r="B29" s="22"/>
      <c r="C29" s="19"/>
      <c r="D29" s="22"/>
    </row>
    <row r="30" spans="1:4" s="51" customFormat="1" ht="24" customHeight="1">
      <c r="A30" s="60" t="s">
        <v>556</v>
      </c>
      <c r="B30" s="22"/>
      <c r="C30" s="60"/>
      <c r="D30" s="22"/>
    </row>
    <row r="31" spans="1:4" s="51" customFormat="1" ht="24" customHeight="1">
      <c r="A31" s="60" t="s">
        <v>557</v>
      </c>
      <c r="B31" s="22"/>
      <c r="C31" s="60"/>
      <c r="D31" s="22"/>
    </row>
    <row r="32" spans="1:4" s="51" customFormat="1" ht="24" customHeight="1">
      <c r="A32" s="60" t="s">
        <v>558</v>
      </c>
      <c r="B32" s="22"/>
      <c r="C32" s="60"/>
      <c r="D32" s="22"/>
    </row>
    <row r="33" spans="1:254" s="51" customFormat="1" ht="24" customHeight="1">
      <c r="A33" s="61" t="s">
        <v>559</v>
      </c>
      <c r="B33" s="22"/>
      <c r="C33" s="60"/>
      <c r="D33" s="22"/>
    </row>
    <row r="34" spans="1:254" s="51" customFormat="1" ht="24" customHeight="1">
      <c r="A34" s="61" t="s">
        <v>560</v>
      </c>
      <c r="B34" s="22"/>
      <c r="C34" s="60"/>
      <c r="D34" s="22"/>
    </row>
    <row r="35" spans="1:254" s="51" customFormat="1" ht="24" customHeight="1">
      <c r="A35" s="61" t="s">
        <v>561</v>
      </c>
      <c r="B35" s="22"/>
      <c r="C35" s="60"/>
      <c r="D35" s="22"/>
    </row>
    <row r="36" spans="1:254" s="51" customFormat="1" ht="24" customHeight="1">
      <c r="A36" s="61" t="s">
        <v>563</v>
      </c>
      <c r="B36" s="22"/>
      <c r="C36" s="60"/>
      <c r="D36" s="22"/>
    </row>
    <row r="37" spans="1:254" s="51" customFormat="1" ht="24" customHeight="1">
      <c r="A37" s="60"/>
      <c r="B37" s="22"/>
      <c r="C37" s="60"/>
      <c r="D37" s="22"/>
    </row>
    <row r="38" spans="1:254" s="50" customFormat="1" ht="24" customHeight="1">
      <c r="A38" s="16" t="s">
        <v>112</v>
      </c>
      <c r="B38" s="59" t="s">
        <v>717</v>
      </c>
      <c r="C38" s="63" t="s">
        <v>113</v>
      </c>
      <c r="D38" s="59" t="s">
        <v>633</v>
      </c>
    </row>
    <row r="39" spans="1:254" s="50" customFormat="1" ht="24" customHeight="1">
      <c r="A39" s="22"/>
      <c r="B39" s="22"/>
      <c r="C39" s="59" t="s">
        <v>114</v>
      </c>
      <c r="D39" s="59"/>
    </row>
    <row r="40" spans="1:254" s="50" customFormat="1" ht="24" customHeight="1">
      <c r="A40" s="22"/>
      <c r="B40" s="22"/>
      <c r="C40" s="19" t="s">
        <v>556</v>
      </c>
      <c r="D40" s="22"/>
    </row>
    <row r="41" spans="1:254" s="50" customFormat="1" ht="24" customHeight="1">
      <c r="A41" s="22"/>
      <c r="B41" s="22"/>
      <c r="C41" s="19" t="s">
        <v>557</v>
      </c>
      <c r="D41" s="22"/>
    </row>
    <row r="42" spans="1:254" s="50" customFormat="1" ht="24" customHeight="1">
      <c r="A42" s="22"/>
      <c r="B42" s="22"/>
      <c r="C42" s="19" t="s">
        <v>558</v>
      </c>
      <c r="D42" s="22"/>
    </row>
    <row r="43" spans="1:254" s="50" customFormat="1" ht="24" customHeight="1">
      <c r="A43" s="22"/>
      <c r="B43" s="22"/>
      <c r="C43" s="19" t="s">
        <v>559</v>
      </c>
      <c r="D43" s="22"/>
    </row>
    <row r="44" spans="1:254" s="50" customFormat="1" ht="24" customHeight="1">
      <c r="A44" s="22"/>
      <c r="B44" s="22"/>
      <c r="C44" s="19" t="s">
        <v>560</v>
      </c>
      <c r="D44" s="22"/>
    </row>
    <row r="45" spans="1:254" s="50" customFormat="1" ht="24" customHeight="1">
      <c r="A45" s="22"/>
      <c r="B45" s="22"/>
      <c r="C45" s="19" t="s">
        <v>561</v>
      </c>
      <c r="D45" s="22"/>
    </row>
    <row r="46" spans="1:254" s="50" customFormat="1" ht="24" customHeight="1">
      <c r="A46" s="22"/>
      <c r="B46" s="22"/>
      <c r="C46" s="19" t="s">
        <v>563</v>
      </c>
      <c r="D46" s="22"/>
    </row>
    <row r="47" spans="1:254" s="52" customFormat="1" ht="42" customHeight="1">
      <c r="A47" s="580" t="s">
        <v>514</v>
      </c>
      <c r="B47" s="580"/>
      <c r="C47" s="580"/>
      <c r="D47" s="580"/>
      <c r="HU47" s="53"/>
      <c r="HV47" s="53"/>
      <c r="HW47" s="53"/>
      <c r="HX47" s="53"/>
      <c r="HY47" s="53"/>
      <c r="HZ47" s="53"/>
      <c r="IA47" s="53"/>
      <c r="IB47" s="53"/>
      <c r="IC47" s="53"/>
      <c r="ID47" s="53"/>
      <c r="IE47" s="53"/>
      <c r="IF47" s="53"/>
      <c r="IG47" s="53"/>
      <c r="IH47" s="53"/>
      <c r="II47" s="53"/>
      <c r="IJ47" s="53"/>
      <c r="IK47" s="53"/>
      <c r="IL47" s="53"/>
      <c r="IM47" s="53"/>
      <c r="IN47" s="53"/>
      <c r="IO47" s="53"/>
      <c r="IP47" s="53"/>
      <c r="IQ47" s="53"/>
      <c r="IR47" s="53"/>
      <c r="IS47" s="53"/>
      <c r="IT47" s="53"/>
    </row>
    <row r="48" spans="1:254" s="50" customFormat="1" ht="24" customHeight="1"/>
    <row r="49" s="50" customFormat="1" ht="24" customHeight="1"/>
    <row r="50" s="50" customFormat="1" ht="24" customHeight="1"/>
    <row r="51" s="50" customFormat="1" ht="24" customHeight="1"/>
    <row r="52" s="50" customFormat="1" ht="24" customHeight="1"/>
    <row r="53" s="50" customFormat="1" ht="24" customHeight="1"/>
    <row r="54" s="50" customFormat="1" ht="24" customHeight="1"/>
    <row r="55" s="50" customFormat="1" ht="24" customHeight="1"/>
    <row r="56" s="50" customFormat="1" ht="24" customHeight="1"/>
    <row r="57" s="50" customFormat="1" ht="24" customHeight="1"/>
    <row r="58" s="50" customFormat="1" ht="24" customHeight="1"/>
    <row r="59" s="50" customFormat="1" ht="24" customHeight="1"/>
    <row r="60" s="50" customFormat="1" ht="24" customHeight="1"/>
    <row r="61" s="50" customFormat="1" ht="24" customHeight="1"/>
    <row r="62" s="50" customFormat="1" ht="24" customHeight="1"/>
    <row r="63" s="50" customFormat="1" ht="24" customHeight="1"/>
    <row r="64" s="50" customFormat="1" ht="24" customHeight="1"/>
    <row r="65" s="50" customFormat="1" ht="24" customHeight="1"/>
    <row r="66" s="50" customFormat="1" ht="24" customHeight="1"/>
    <row r="67" s="50" customFormat="1" ht="24" customHeight="1"/>
    <row r="68" s="50" customFormat="1" ht="24" customHeight="1"/>
    <row r="69" s="50" customFormat="1" ht="24" customHeight="1"/>
    <row r="70" s="50" customFormat="1" ht="24" customHeight="1"/>
    <row r="71" s="50" customFormat="1" ht="24" customHeight="1"/>
    <row r="72" s="50" customFormat="1" ht="24" customHeight="1"/>
    <row r="73" s="50" customFormat="1" ht="24" customHeight="1"/>
    <row r="74" s="50" customFormat="1" ht="24" customHeight="1"/>
    <row r="75" s="50" customFormat="1" ht="24" customHeight="1"/>
    <row r="76" s="50" customFormat="1" ht="24" customHeight="1"/>
    <row r="77" s="50" customFormat="1" ht="24" customHeight="1"/>
    <row r="78" s="50" customFormat="1" ht="24" customHeight="1"/>
    <row r="79" s="50" customFormat="1" ht="24" customHeight="1"/>
    <row r="80" s="50" customFormat="1" ht="24" customHeight="1"/>
    <row r="81" s="50" customFormat="1" ht="24" customHeight="1"/>
  </sheetData>
  <mergeCells count="2">
    <mergeCell ref="A2:D2"/>
    <mergeCell ref="A47:D47"/>
  </mergeCells>
  <phoneticPr fontId="40" type="noConversion"/>
  <printOptions horizontalCentered="1"/>
  <pageMargins left="0.59027777777777801" right="0.59027777777777801" top="0.39305555555555599" bottom="0.59027777777777801" header="0.59027777777777801" footer="0.39305555555555599"/>
  <pageSetup paperSize="9" scale="93" firstPageNumber="0" fitToHeight="0" orientation="portrait" blackAndWhite="1" useFirstPageNumber="1" r:id="rId1"/>
  <headerFooter alignWithMargins="0"/>
  <colBreaks count="1" manualBreakCount="1">
    <brk id="4" max="655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5"/>
  <sheetViews>
    <sheetView showZeros="0" view="pageBreakPreview" zoomScaleNormal="100" workbookViewId="0">
      <selection activeCell="A2" sqref="A2:D2"/>
    </sheetView>
  </sheetViews>
  <sheetFormatPr defaultColWidth="9" defaultRowHeight="14.25"/>
  <cols>
    <col min="1" max="1" width="36.625" style="204" customWidth="1"/>
    <col min="2" max="2" width="10.625" style="204" customWidth="1"/>
    <col min="3" max="3" width="36.625" style="204" customWidth="1"/>
    <col min="4" max="4" width="10.625" style="204" customWidth="1"/>
    <col min="5" max="16384" width="9" style="204"/>
  </cols>
  <sheetData>
    <row r="1" spans="1:7" s="459" customFormat="1" ht="24" customHeight="1">
      <c r="A1" s="298" t="s">
        <v>63</v>
      </c>
    </row>
    <row r="2" spans="1:7" s="200" customFormat="1" ht="42" customHeight="1">
      <c r="A2" s="529" t="s">
        <v>673</v>
      </c>
      <c r="B2" s="530"/>
      <c r="C2" s="530"/>
      <c r="D2" s="530"/>
    </row>
    <row r="3" spans="1:7" s="201" customFormat="1" ht="27" customHeight="1">
      <c r="B3" s="460"/>
      <c r="C3" s="531" t="s">
        <v>64</v>
      </c>
      <c r="D3" s="531"/>
    </row>
    <row r="4" spans="1:7" s="202" customFormat="1" ht="30" customHeight="1">
      <c r="A4" s="56" t="s">
        <v>65</v>
      </c>
      <c r="B4" s="57" t="s">
        <v>5</v>
      </c>
      <c r="C4" s="58" t="s">
        <v>66</v>
      </c>
      <c r="D4" s="58" t="s">
        <v>5</v>
      </c>
    </row>
    <row r="5" spans="1:7" s="203" customFormat="1" ht="21.95" customHeight="1">
      <c r="A5" s="406" t="s">
        <v>67</v>
      </c>
      <c r="B5" s="407">
        <v>28022</v>
      </c>
      <c r="C5" s="408" t="s">
        <v>68</v>
      </c>
      <c r="D5" s="407">
        <v>188668</v>
      </c>
    </row>
    <row r="6" spans="1:7" s="203" customFormat="1" ht="21.95" customHeight="1">
      <c r="A6" s="406" t="s">
        <v>69</v>
      </c>
      <c r="B6" s="407">
        <f>B7+B10+B11+B15+B20+B25+B26+B27+B28</f>
        <v>181527</v>
      </c>
      <c r="C6" s="408" t="s">
        <v>70</v>
      </c>
      <c r="D6" s="407">
        <f>D7+D10+D11+D16+D17+D18+D19</f>
        <v>6996</v>
      </c>
    </row>
    <row r="7" spans="1:7" s="203" customFormat="1" ht="21.95" customHeight="1">
      <c r="A7" s="409" t="s">
        <v>71</v>
      </c>
      <c r="B7" s="407">
        <f>B8+B9</f>
        <v>162514</v>
      </c>
      <c r="C7" s="409" t="s">
        <v>72</v>
      </c>
      <c r="D7" s="407">
        <f>D8+D9</f>
        <v>6187</v>
      </c>
    </row>
    <row r="8" spans="1:7" s="203" customFormat="1" ht="21.95" customHeight="1">
      <c r="A8" s="221" t="s">
        <v>73</v>
      </c>
      <c r="B8" s="410">
        <v>141894</v>
      </c>
      <c r="C8" s="221" t="s">
        <v>74</v>
      </c>
      <c r="D8" s="407">
        <v>4574</v>
      </c>
    </row>
    <row r="9" spans="1:7" s="203" customFormat="1" ht="21.95" customHeight="1">
      <c r="A9" s="221" t="s">
        <v>75</v>
      </c>
      <c r="B9" s="410">
        <v>20620</v>
      </c>
      <c r="C9" s="221" t="s">
        <v>76</v>
      </c>
      <c r="D9" s="407">
        <v>1613</v>
      </c>
    </row>
    <row r="10" spans="1:7" s="203" customFormat="1" ht="21.95" customHeight="1">
      <c r="A10" s="409" t="s">
        <v>77</v>
      </c>
      <c r="B10" s="407">
        <v>744</v>
      </c>
      <c r="C10" s="409" t="s">
        <v>78</v>
      </c>
      <c r="D10" s="407"/>
    </row>
    <row r="11" spans="1:7" s="203" customFormat="1" ht="21.95" customHeight="1">
      <c r="A11" s="409" t="s">
        <v>79</v>
      </c>
      <c r="B11" s="407">
        <f>B12+B13+B14</f>
        <v>1719</v>
      </c>
      <c r="C11" s="409" t="s">
        <v>80</v>
      </c>
      <c r="D11" s="407"/>
    </row>
    <row r="12" spans="1:7" s="203" customFormat="1" ht="21.95" customHeight="1">
      <c r="A12" s="221" t="s">
        <v>81</v>
      </c>
      <c r="B12" s="410">
        <v>722</v>
      </c>
      <c r="C12" s="221" t="s">
        <v>82</v>
      </c>
      <c r="D12" s="407"/>
    </row>
    <row r="13" spans="1:7" s="203" customFormat="1" ht="21.95" customHeight="1">
      <c r="A13" s="221" t="s">
        <v>83</v>
      </c>
      <c r="B13" s="410">
        <v>997</v>
      </c>
      <c r="C13" s="221" t="s">
        <v>84</v>
      </c>
      <c r="D13" s="407"/>
    </row>
    <row r="14" spans="1:7" s="203" customFormat="1" ht="21.95" customHeight="1">
      <c r="A14" s="221" t="s">
        <v>85</v>
      </c>
      <c r="B14" s="410"/>
      <c r="C14" s="221" t="s">
        <v>86</v>
      </c>
      <c r="D14" s="410"/>
    </row>
    <row r="15" spans="1:7" s="203" customFormat="1" ht="21.95" customHeight="1">
      <c r="A15" s="409" t="s">
        <v>87</v>
      </c>
      <c r="B15" s="407">
        <f>B16+B17+B18+B19</f>
        <v>11620</v>
      </c>
      <c r="C15" s="221" t="s">
        <v>88</v>
      </c>
      <c r="D15" s="410"/>
    </row>
    <row r="16" spans="1:7" s="203" customFormat="1" ht="21.95" customHeight="1">
      <c r="A16" s="221" t="s">
        <v>89</v>
      </c>
      <c r="B16" s="410">
        <v>11620</v>
      </c>
      <c r="C16" s="409" t="s">
        <v>90</v>
      </c>
      <c r="D16" s="411">
        <v>809</v>
      </c>
      <c r="F16" s="412"/>
      <c r="G16" s="461"/>
    </row>
    <row r="17" spans="1:7" s="203" customFormat="1" ht="21.95" customHeight="1">
      <c r="A17" s="221" t="s">
        <v>91</v>
      </c>
      <c r="B17" s="410"/>
      <c r="C17" s="409" t="s">
        <v>92</v>
      </c>
      <c r="D17" s="227"/>
      <c r="F17" s="412"/>
      <c r="G17" s="461"/>
    </row>
    <row r="18" spans="1:7" s="203" customFormat="1" ht="21.95" customHeight="1">
      <c r="A18" s="221" t="s">
        <v>93</v>
      </c>
      <c r="B18" s="410"/>
      <c r="C18" s="409" t="s">
        <v>94</v>
      </c>
      <c r="D18" s="227"/>
      <c r="F18" s="412"/>
      <c r="G18" s="461"/>
    </row>
    <row r="19" spans="1:7" s="203" customFormat="1" ht="21.95" customHeight="1">
      <c r="A19" s="221" t="s">
        <v>95</v>
      </c>
      <c r="B19" s="410"/>
      <c r="C19" s="409" t="s">
        <v>96</v>
      </c>
      <c r="D19" s="227"/>
      <c r="F19" s="412"/>
      <c r="G19" s="461"/>
    </row>
    <row r="20" spans="1:7" s="203" customFormat="1" ht="21.95" customHeight="1">
      <c r="A20" s="409" t="s">
        <v>97</v>
      </c>
      <c r="B20" s="407">
        <f>B21+B22+B23+B24</f>
        <v>4500</v>
      </c>
      <c r="C20" s="414" t="s">
        <v>98</v>
      </c>
      <c r="D20" s="411">
        <f>D21</f>
        <v>1620</v>
      </c>
      <c r="F20" s="412"/>
      <c r="G20" s="461"/>
    </row>
    <row r="21" spans="1:7" s="203" customFormat="1" ht="21.95" customHeight="1">
      <c r="A21" s="221" t="s">
        <v>99</v>
      </c>
      <c r="B21" s="410">
        <v>4500</v>
      </c>
      <c r="C21" s="409" t="s">
        <v>100</v>
      </c>
      <c r="D21" s="407">
        <f>D22+D23+D24</f>
        <v>1620</v>
      </c>
      <c r="F21" s="412"/>
      <c r="G21" s="461"/>
    </row>
    <row r="22" spans="1:7" s="203" customFormat="1" ht="21.95" customHeight="1">
      <c r="A22" s="221" t="s">
        <v>101</v>
      </c>
      <c r="B22" s="410"/>
      <c r="C22" s="221" t="s">
        <v>102</v>
      </c>
      <c r="D22" s="410">
        <v>1620</v>
      </c>
      <c r="F22" s="461"/>
      <c r="G22" s="461"/>
    </row>
    <row r="23" spans="1:7" s="203" customFormat="1" ht="21.95" customHeight="1">
      <c r="A23" s="221" t="s">
        <v>103</v>
      </c>
      <c r="B23" s="410"/>
      <c r="C23" s="221" t="s">
        <v>104</v>
      </c>
      <c r="D23" s="407"/>
    </row>
    <row r="24" spans="1:7" s="203" customFormat="1" ht="21.95" customHeight="1">
      <c r="A24" s="221" t="s">
        <v>105</v>
      </c>
      <c r="B24" s="410"/>
      <c r="C24" s="221" t="s">
        <v>106</v>
      </c>
      <c r="D24" s="407"/>
    </row>
    <row r="25" spans="1:7" s="203" customFormat="1" ht="21.95" customHeight="1">
      <c r="A25" s="409" t="s">
        <v>107</v>
      </c>
      <c r="B25" s="229">
        <v>430</v>
      </c>
      <c r="C25" s="222" t="s">
        <v>108</v>
      </c>
      <c r="D25" s="407"/>
    </row>
    <row r="26" spans="1:7" s="203" customFormat="1" ht="21.95" customHeight="1">
      <c r="A26" s="409" t="s">
        <v>109</v>
      </c>
      <c r="B26" s="225"/>
      <c r="C26" s="222"/>
      <c r="D26" s="407"/>
    </row>
    <row r="27" spans="1:7" s="203" customFormat="1" ht="21.95" customHeight="1">
      <c r="A27" s="409" t="s">
        <v>110</v>
      </c>
      <c r="B27" s="225"/>
      <c r="C27" s="222"/>
      <c r="D27" s="407"/>
    </row>
    <row r="28" spans="1:7" s="203" customFormat="1" ht="21.95" customHeight="1">
      <c r="A28" s="409" t="s">
        <v>111</v>
      </c>
      <c r="B28" s="225"/>
      <c r="C28" s="222"/>
      <c r="D28" s="407"/>
    </row>
    <row r="29" spans="1:7" s="203" customFormat="1" ht="21.95" customHeight="1">
      <c r="A29" s="223" t="s">
        <v>108</v>
      </c>
      <c r="B29" s="225"/>
      <c r="C29" s="222"/>
      <c r="D29" s="231"/>
    </row>
    <row r="30" spans="1:7" s="203" customFormat="1" ht="21.95" customHeight="1">
      <c r="A30" s="416"/>
      <c r="B30" s="407"/>
      <c r="C30" s="222"/>
      <c r="D30" s="231"/>
    </row>
    <row r="31" spans="1:7" s="203" customFormat="1" ht="21.95" customHeight="1">
      <c r="A31" s="16" t="s">
        <v>112</v>
      </c>
      <c r="B31" s="407">
        <f>B5+B6</f>
        <v>209549</v>
      </c>
      <c r="C31" s="63" t="s">
        <v>113</v>
      </c>
      <c r="D31" s="417">
        <f>SUM(D5+D6+D20)</f>
        <v>197284</v>
      </c>
    </row>
    <row r="32" spans="1:7" s="203" customFormat="1" ht="21.95" customHeight="1">
      <c r="A32" s="231"/>
      <c r="B32" s="418"/>
      <c r="C32" s="122" t="s">
        <v>114</v>
      </c>
      <c r="D32" s="229">
        <f>B31-D31</f>
        <v>12265</v>
      </c>
    </row>
    <row r="33" spans="1:4" s="203" customFormat="1" ht="21.95" customHeight="1">
      <c r="A33" s="231"/>
      <c r="B33" s="231"/>
      <c r="C33" s="419" t="s">
        <v>115</v>
      </c>
      <c r="D33" s="229">
        <f>D32</f>
        <v>12265</v>
      </c>
    </row>
    <row r="34" spans="1:4" s="203" customFormat="1" ht="24" customHeight="1"/>
    <row r="35" spans="1:4" s="203" customFormat="1" ht="24" customHeight="1"/>
    <row r="36" spans="1:4" s="203" customFormat="1" ht="24" customHeight="1"/>
    <row r="37" spans="1:4" s="203" customFormat="1" ht="24" customHeight="1"/>
    <row r="38" spans="1:4" s="203" customFormat="1" ht="24" customHeight="1"/>
    <row r="39" spans="1:4" s="203" customFormat="1" ht="24" customHeight="1"/>
    <row r="40" spans="1:4" s="203" customFormat="1" ht="24" customHeight="1"/>
    <row r="41" spans="1:4" s="203" customFormat="1" ht="24" customHeight="1"/>
    <row r="42" spans="1:4" s="203" customFormat="1" ht="24" customHeight="1"/>
    <row r="43" spans="1:4" s="203" customFormat="1" ht="24" customHeight="1"/>
    <row r="44" spans="1:4" s="203" customFormat="1" ht="24" customHeight="1"/>
    <row r="45" spans="1:4" s="203" customFormat="1" ht="24" customHeight="1"/>
    <row r="46" spans="1:4" s="203" customFormat="1" ht="24" customHeight="1"/>
    <row r="47" spans="1:4" s="203" customFormat="1" ht="24" customHeight="1"/>
    <row r="48" spans="1:4" s="203" customFormat="1" ht="24" customHeight="1"/>
    <row r="49" s="203" customFormat="1" ht="24" customHeight="1"/>
    <row r="50" s="203" customFormat="1" ht="24" customHeight="1"/>
    <row r="51" s="203" customFormat="1" ht="24" customHeight="1"/>
    <row r="52" s="203" customFormat="1" ht="24" customHeight="1"/>
    <row r="53" s="203" customFormat="1" ht="24" customHeight="1"/>
    <row r="54" s="203" customFormat="1" ht="24" customHeight="1"/>
    <row r="55" s="203" customFormat="1" ht="24" customHeight="1"/>
    <row r="56" s="203" customFormat="1" ht="24" customHeight="1"/>
    <row r="57" s="203" customFormat="1" ht="24" customHeight="1"/>
    <row r="58" s="203" customFormat="1" ht="24" customHeight="1"/>
    <row r="59" s="203" customFormat="1" ht="24" customHeight="1"/>
    <row r="60" s="203" customFormat="1" ht="24" customHeight="1"/>
    <row r="61" s="203" customFormat="1" ht="24" customHeight="1"/>
    <row r="62" s="203" customFormat="1" ht="24" customHeight="1"/>
    <row r="63" s="203" customFormat="1" ht="24" customHeight="1"/>
    <row r="64" s="203" customFormat="1" ht="24" customHeight="1"/>
    <row r="65" s="203" customFormat="1" ht="24" customHeight="1"/>
    <row r="66" s="203" customFormat="1" ht="24" customHeight="1"/>
    <row r="67" s="203" customFormat="1" ht="24" customHeight="1"/>
    <row r="68" s="203" customFormat="1" ht="24" customHeight="1"/>
    <row r="69" s="203" customFormat="1" ht="24" customHeight="1"/>
    <row r="70" s="203" customFormat="1" ht="24" customHeight="1"/>
    <row r="71" s="203" customFormat="1" ht="24" customHeight="1"/>
    <row r="72" s="203" customFormat="1" ht="24" customHeight="1"/>
    <row r="73" s="203" customFormat="1" ht="24" customHeight="1"/>
    <row r="74" s="203" customFormat="1" ht="24" customHeight="1"/>
    <row r="75" s="203" customFormat="1" ht="24" customHeight="1"/>
  </sheetData>
  <mergeCells count="2">
    <mergeCell ref="A2:D2"/>
    <mergeCell ref="C3:D3"/>
  </mergeCells>
  <phoneticPr fontId="40" type="noConversion"/>
  <printOptions horizontalCentered="1"/>
  <pageMargins left="0.59027777777777801" right="0.59027777777777801" top="0.39305555555555599" bottom="0.59027777777777801" header="0.59027777777777801" footer="0.39305555555555599"/>
  <pageSetup paperSize="9" scale="97" firstPageNumber="0" fitToHeight="0" orientation="portrait" blackAndWhite="1" useFirstPageNumber="1"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81"/>
  <sheetViews>
    <sheetView showZeros="0" view="pageBreakPreview" topLeftCell="A19" zoomScaleNormal="100" workbookViewId="0">
      <selection activeCell="A2" sqref="A2:E2"/>
    </sheetView>
  </sheetViews>
  <sheetFormatPr defaultColWidth="8.875" defaultRowHeight="14.25"/>
  <cols>
    <col min="1" max="1" width="48.625" style="54" customWidth="1"/>
    <col min="2" max="3" width="10.625" style="65" customWidth="1"/>
    <col min="4" max="4" width="13.125" style="65" customWidth="1"/>
    <col min="5" max="5" width="10.625" style="65" customWidth="1"/>
    <col min="6" max="11" width="9" style="54"/>
    <col min="12" max="16384" width="8.875" style="54"/>
  </cols>
  <sheetData>
    <row r="1" spans="1:231" s="5" customFormat="1" ht="24" customHeight="1">
      <c r="A1" s="5" t="s">
        <v>568</v>
      </c>
    </row>
    <row r="2" spans="1:231" s="47" customFormat="1" ht="42" customHeight="1">
      <c r="A2" s="587" t="s">
        <v>720</v>
      </c>
      <c r="B2" s="579"/>
      <c r="C2" s="579"/>
      <c r="D2" s="579"/>
      <c r="E2" s="579"/>
    </row>
    <row r="3" spans="1:231" s="48" customFormat="1" ht="27" customHeight="1">
      <c r="B3" s="55"/>
      <c r="C3" s="55"/>
      <c r="D3" s="55"/>
      <c r="E3" s="48" t="s">
        <v>1</v>
      </c>
    </row>
    <row r="4" spans="1:231" s="49" customFormat="1" ht="30" customHeight="1">
      <c r="A4" s="66" t="s">
        <v>472</v>
      </c>
      <c r="B4" s="67" t="s">
        <v>3</v>
      </c>
      <c r="C4" s="67" t="s">
        <v>4</v>
      </c>
      <c r="D4" s="68" t="s">
        <v>5</v>
      </c>
      <c r="E4" s="69" t="s">
        <v>6</v>
      </c>
    </row>
    <row r="5" spans="1:231" s="78" customFormat="1" ht="24" customHeight="1">
      <c r="A5" s="70" t="s">
        <v>473</v>
      </c>
      <c r="B5" s="70"/>
      <c r="C5" s="70"/>
      <c r="D5" s="70"/>
      <c r="E5" s="71"/>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c r="BN5" s="52"/>
      <c r="BO5" s="52"/>
      <c r="BP5" s="52"/>
      <c r="BQ5" s="52"/>
      <c r="BR5" s="52"/>
      <c r="BS5" s="52"/>
      <c r="BT5" s="52"/>
      <c r="BU5" s="52"/>
      <c r="BV5" s="52"/>
      <c r="BW5" s="52"/>
      <c r="BX5" s="52"/>
      <c r="BY5" s="52"/>
      <c r="BZ5" s="52"/>
      <c r="CA5" s="52"/>
      <c r="CB5" s="52"/>
      <c r="CC5" s="52"/>
      <c r="CD5" s="52"/>
      <c r="CE5" s="52"/>
      <c r="CF5" s="52"/>
      <c r="CG5" s="52"/>
      <c r="CH5" s="52"/>
      <c r="CI5" s="52"/>
      <c r="CJ5" s="52"/>
      <c r="CK5" s="52"/>
      <c r="CL5" s="52"/>
      <c r="CM5" s="52"/>
      <c r="CN5" s="52"/>
      <c r="CO5" s="52"/>
      <c r="CP5" s="52"/>
      <c r="CQ5" s="52"/>
      <c r="CR5" s="52"/>
      <c r="CS5" s="52"/>
      <c r="CT5" s="52"/>
      <c r="CU5" s="52"/>
      <c r="CV5" s="52"/>
      <c r="CW5" s="52"/>
      <c r="CX5" s="52"/>
      <c r="CY5" s="52"/>
      <c r="CZ5" s="52"/>
      <c r="DA5" s="52"/>
      <c r="DB5" s="52"/>
      <c r="DC5" s="52"/>
      <c r="DD5" s="52"/>
      <c r="DE5" s="52"/>
      <c r="DF5" s="52"/>
      <c r="DG5" s="52"/>
      <c r="DH5" s="52"/>
      <c r="DI5" s="52"/>
      <c r="DJ5" s="52"/>
      <c r="DK5" s="52"/>
      <c r="DL5" s="52"/>
      <c r="DM5" s="52"/>
      <c r="DN5" s="52"/>
      <c r="DO5" s="52"/>
      <c r="DP5" s="52"/>
      <c r="DQ5" s="52"/>
      <c r="DR5" s="52"/>
      <c r="DS5" s="52"/>
      <c r="DT5" s="52"/>
      <c r="DU5" s="52"/>
      <c r="DV5" s="52"/>
      <c r="DW5" s="52"/>
      <c r="DX5" s="52"/>
      <c r="DY5" s="52"/>
      <c r="DZ5" s="52"/>
      <c r="EA5" s="52"/>
      <c r="EB5" s="52"/>
      <c r="EC5" s="52"/>
      <c r="ED5" s="52"/>
      <c r="EE5" s="52"/>
      <c r="EF5" s="52"/>
      <c r="EG5" s="52"/>
      <c r="EH5" s="52"/>
      <c r="EI5" s="52"/>
      <c r="EJ5" s="52"/>
      <c r="EK5" s="52"/>
      <c r="EL5" s="52"/>
      <c r="EM5" s="52"/>
      <c r="EN5" s="52"/>
      <c r="EO5" s="52"/>
      <c r="EP5" s="52"/>
      <c r="EQ5" s="52"/>
      <c r="ER5" s="52"/>
      <c r="ES5" s="52"/>
      <c r="ET5" s="52"/>
      <c r="EU5" s="52"/>
      <c r="EV5" s="52"/>
      <c r="EW5" s="52"/>
      <c r="EX5" s="52"/>
      <c r="EY5" s="52"/>
      <c r="EZ5" s="52"/>
      <c r="FA5" s="52"/>
      <c r="FB5" s="52"/>
      <c r="FC5" s="52"/>
      <c r="FD5" s="52"/>
      <c r="FE5" s="52"/>
      <c r="FF5" s="52"/>
      <c r="FG5" s="52"/>
      <c r="FH5" s="52"/>
      <c r="FI5" s="52"/>
      <c r="FJ5" s="52"/>
      <c r="FK5" s="52"/>
      <c r="FL5" s="52"/>
      <c r="FM5" s="52"/>
      <c r="FN5" s="52"/>
      <c r="FO5" s="52"/>
      <c r="FP5" s="52"/>
      <c r="FQ5" s="52"/>
      <c r="FR5" s="52"/>
      <c r="FS5" s="52"/>
      <c r="FT5" s="52"/>
      <c r="FU5" s="52"/>
      <c r="FV5" s="52"/>
      <c r="FW5" s="52"/>
      <c r="FX5" s="52"/>
      <c r="FY5" s="52"/>
      <c r="FZ5" s="52"/>
      <c r="GA5" s="52"/>
      <c r="GB5" s="52"/>
      <c r="GC5" s="52"/>
      <c r="GD5" s="52"/>
      <c r="GE5" s="52"/>
      <c r="GF5" s="52"/>
      <c r="GG5" s="52"/>
      <c r="GH5" s="52"/>
      <c r="GI5" s="52"/>
      <c r="GJ5" s="52"/>
      <c r="GK5" s="52"/>
      <c r="GL5" s="52"/>
      <c r="GM5" s="52"/>
      <c r="GN5" s="52"/>
      <c r="GO5" s="52"/>
      <c r="GP5" s="52"/>
      <c r="GQ5" s="52"/>
      <c r="GR5" s="52"/>
      <c r="GS5" s="52"/>
      <c r="GT5" s="52"/>
      <c r="GU5" s="52"/>
      <c r="GV5" s="52"/>
      <c r="GW5" s="52"/>
      <c r="GX5" s="52"/>
      <c r="GY5" s="52"/>
      <c r="GZ5" s="52"/>
      <c r="HA5" s="52"/>
      <c r="HB5" s="52"/>
      <c r="HC5" s="52"/>
      <c r="HD5" s="52"/>
      <c r="HE5" s="52"/>
      <c r="HF5" s="52"/>
      <c r="HG5" s="52"/>
      <c r="HH5" s="52"/>
      <c r="HI5" s="52"/>
      <c r="HJ5" s="52"/>
      <c r="HK5" s="52"/>
      <c r="HL5" s="52"/>
      <c r="HM5" s="52"/>
      <c r="HN5" s="52"/>
      <c r="HO5" s="52"/>
      <c r="HP5" s="52"/>
      <c r="HQ5" s="52"/>
      <c r="HR5" s="52"/>
      <c r="HS5" s="52"/>
      <c r="HT5" s="52"/>
      <c r="HU5" s="52"/>
    </row>
    <row r="6" spans="1:231" s="52" customFormat="1" ht="24" customHeight="1">
      <c r="A6" s="18" t="s">
        <v>474</v>
      </c>
      <c r="B6" s="18"/>
      <c r="C6" s="18"/>
      <c r="D6" s="18"/>
      <c r="E6" s="72"/>
      <c r="HV6" s="53"/>
      <c r="HW6" s="53"/>
    </row>
    <row r="7" spans="1:231" s="52" customFormat="1" ht="24" customHeight="1">
      <c r="A7" s="22" t="s">
        <v>475</v>
      </c>
      <c r="B7" s="22"/>
      <c r="C7" s="22"/>
      <c r="D7" s="22"/>
      <c r="E7" s="72"/>
      <c r="HV7" s="53"/>
      <c r="HW7" s="53"/>
    </row>
    <row r="8" spans="1:231" s="52" customFormat="1" ht="24" customHeight="1">
      <c r="A8" s="22" t="s">
        <v>476</v>
      </c>
      <c r="B8" s="22"/>
      <c r="C8" s="22"/>
      <c r="D8" s="22"/>
      <c r="E8" s="72"/>
      <c r="HV8" s="53"/>
      <c r="HW8" s="53"/>
    </row>
    <row r="9" spans="1:231" s="52" customFormat="1" ht="24" customHeight="1">
      <c r="A9" s="22" t="s">
        <v>477</v>
      </c>
      <c r="B9" s="22"/>
      <c r="C9" s="22"/>
      <c r="D9" s="22"/>
      <c r="E9" s="72"/>
      <c r="HV9" s="53"/>
      <c r="HW9" s="53"/>
    </row>
    <row r="10" spans="1:231" s="52" customFormat="1" ht="24" customHeight="1">
      <c r="A10" s="17" t="s">
        <v>478</v>
      </c>
      <c r="B10" s="17"/>
      <c r="C10" s="17"/>
      <c r="D10" s="17"/>
      <c r="E10" s="72"/>
      <c r="HV10" s="53"/>
      <c r="HW10" s="53"/>
    </row>
    <row r="11" spans="1:231" s="78" customFormat="1" ht="24" customHeight="1">
      <c r="A11" s="70" t="s">
        <v>479</v>
      </c>
      <c r="B11" s="70"/>
      <c r="C11" s="70"/>
      <c r="D11" s="70"/>
      <c r="E11" s="71"/>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c r="BM11" s="52"/>
      <c r="BN11" s="52"/>
      <c r="BO11" s="52"/>
      <c r="BP11" s="52"/>
      <c r="BQ11" s="52"/>
      <c r="BR11" s="52"/>
      <c r="BS11" s="52"/>
      <c r="BT11" s="52"/>
      <c r="BU11" s="52"/>
      <c r="BV11" s="52"/>
      <c r="BW11" s="52"/>
      <c r="BX11" s="52"/>
      <c r="BY11" s="52"/>
      <c r="BZ11" s="52"/>
      <c r="CA11" s="52"/>
      <c r="CB11" s="52"/>
      <c r="CC11" s="52"/>
      <c r="CD11" s="52"/>
      <c r="CE11" s="52"/>
      <c r="CF11" s="52"/>
      <c r="CG11" s="52"/>
      <c r="CH11" s="52"/>
      <c r="CI11" s="52"/>
      <c r="CJ11" s="52"/>
      <c r="CK11" s="52"/>
      <c r="CL11" s="52"/>
      <c r="CM11" s="52"/>
      <c r="CN11" s="52"/>
      <c r="CO11" s="52"/>
      <c r="CP11" s="52"/>
      <c r="CQ11" s="52"/>
      <c r="CR11" s="52"/>
      <c r="CS11" s="52"/>
      <c r="CT11" s="52"/>
      <c r="CU11" s="52"/>
      <c r="CV11" s="52"/>
      <c r="CW11" s="52"/>
      <c r="CX11" s="52"/>
      <c r="CY11" s="52"/>
      <c r="CZ11" s="52"/>
      <c r="DA11" s="52"/>
      <c r="DB11" s="52"/>
      <c r="DC11" s="52"/>
      <c r="DD11" s="52"/>
      <c r="DE11" s="52"/>
      <c r="DF11" s="52"/>
      <c r="DG11" s="52"/>
      <c r="DH11" s="52"/>
      <c r="DI11" s="52"/>
      <c r="DJ11" s="52"/>
      <c r="DK11" s="52"/>
      <c r="DL11" s="52"/>
      <c r="DM11" s="52"/>
      <c r="DN11" s="52"/>
      <c r="DO11" s="52"/>
      <c r="DP11" s="52"/>
      <c r="DQ11" s="52"/>
      <c r="DR11" s="52"/>
      <c r="DS11" s="52"/>
      <c r="DT11" s="52"/>
      <c r="DU11" s="52"/>
      <c r="DV11" s="52"/>
      <c r="DW11" s="52"/>
      <c r="DX11" s="52"/>
      <c r="DY11" s="52"/>
      <c r="DZ11" s="52"/>
      <c r="EA11" s="52"/>
      <c r="EB11" s="52"/>
      <c r="EC11" s="52"/>
      <c r="ED11" s="52"/>
      <c r="EE11" s="52"/>
      <c r="EF11" s="52"/>
      <c r="EG11" s="52"/>
      <c r="EH11" s="52"/>
      <c r="EI11" s="52"/>
      <c r="EJ11" s="52"/>
      <c r="EK11" s="52"/>
      <c r="EL11" s="52"/>
      <c r="EM11" s="52"/>
      <c r="EN11" s="52"/>
      <c r="EO11" s="52"/>
      <c r="EP11" s="52"/>
      <c r="EQ11" s="52"/>
      <c r="ER11" s="52"/>
      <c r="ES11" s="52"/>
      <c r="ET11" s="52"/>
      <c r="EU11" s="52"/>
      <c r="EV11" s="52"/>
      <c r="EW11" s="52"/>
      <c r="EX11" s="52"/>
      <c r="EY11" s="52"/>
      <c r="EZ11" s="52"/>
      <c r="FA11" s="52"/>
      <c r="FB11" s="52"/>
      <c r="FC11" s="52"/>
      <c r="FD11" s="52"/>
      <c r="FE11" s="52"/>
      <c r="FF11" s="52"/>
      <c r="FG11" s="52"/>
      <c r="FH11" s="52"/>
      <c r="FI11" s="52"/>
      <c r="FJ11" s="52"/>
      <c r="FK11" s="52"/>
      <c r="FL11" s="52"/>
      <c r="FM11" s="52"/>
      <c r="FN11" s="52"/>
      <c r="FO11" s="52"/>
      <c r="FP11" s="52"/>
      <c r="FQ11" s="52"/>
      <c r="FR11" s="52"/>
      <c r="FS11" s="52"/>
      <c r="FT11" s="52"/>
      <c r="FU11" s="52"/>
      <c r="FV11" s="52"/>
      <c r="FW11" s="52"/>
      <c r="FX11" s="52"/>
      <c r="FY11" s="52"/>
      <c r="FZ11" s="52"/>
      <c r="GA11" s="52"/>
      <c r="GB11" s="52"/>
      <c r="GC11" s="52"/>
      <c r="GD11" s="52"/>
      <c r="GE11" s="52"/>
      <c r="GF11" s="52"/>
      <c r="GG11" s="52"/>
      <c r="GH11" s="52"/>
      <c r="GI11" s="52"/>
      <c r="GJ11" s="52"/>
      <c r="GK11" s="52"/>
      <c r="GL11" s="52"/>
      <c r="GM11" s="52"/>
      <c r="GN11" s="52"/>
      <c r="GO11" s="52"/>
      <c r="GP11" s="52"/>
      <c r="GQ11" s="52"/>
      <c r="GR11" s="52"/>
      <c r="GS11" s="52"/>
      <c r="GT11" s="52"/>
      <c r="GU11" s="52"/>
      <c r="GV11" s="52"/>
      <c r="GW11" s="52"/>
      <c r="GX11" s="52"/>
      <c r="GY11" s="52"/>
      <c r="GZ11" s="52"/>
      <c r="HA11" s="52"/>
      <c r="HB11" s="52"/>
      <c r="HC11" s="52"/>
      <c r="HD11" s="52"/>
      <c r="HE11" s="52"/>
      <c r="HF11" s="52"/>
      <c r="HG11" s="52"/>
      <c r="HH11" s="52"/>
      <c r="HI11" s="52"/>
      <c r="HJ11" s="52"/>
      <c r="HK11" s="52"/>
      <c r="HL11" s="52"/>
      <c r="HM11" s="52"/>
      <c r="HN11" s="52"/>
      <c r="HO11" s="52"/>
      <c r="HP11" s="52"/>
      <c r="HQ11" s="52"/>
      <c r="HR11" s="52"/>
      <c r="HS11" s="52"/>
      <c r="HT11" s="52"/>
      <c r="HU11" s="52"/>
    </row>
    <row r="12" spans="1:231" s="52" customFormat="1" ht="24" customHeight="1">
      <c r="A12" s="18" t="s">
        <v>480</v>
      </c>
      <c r="B12" s="18"/>
      <c r="C12" s="18"/>
      <c r="D12" s="18"/>
      <c r="E12" s="72"/>
      <c r="HV12" s="53"/>
      <c r="HW12" s="53"/>
    </row>
    <row r="13" spans="1:231" s="52" customFormat="1" ht="24" customHeight="1">
      <c r="A13" s="22" t="s">
        <v>481</v>
      </c>
      <c r="B13" s="22"/>
      <c r="C13" s="22"/>
      <c r="D13" s="22"/>
      <c r="E13" s="72"/>
      <c r="N13" s="77"/>
      <c r="HV13" s="53"/>
      <c r="HW13" s="53"/>
    </row>
    <row r="14" spans="1:231" s="52" customFormat="1" ht="24" customHeight="1">
      <c r="A14" s="22" t="s">
        <v>482</v>
      </c>
      <c r="B14" s="22"/>
      <c r="C14" s="22"/>
      <c r="D14" s="22"/>
      <c r="E14" s="72"/>
      <c r="HV14" s="53"/>
      <c r="HW14" s="53"/>
    </row>
    <row r="15" spans="1:231" s="52" customFormat="1" ht="24" customHeight="1">
      <c r="A15" s="22" t="s">
        <v>483</v>
      </c>
      <c r="B15" s="22"/>
      <c r="C15" s="22"/>
      <c r="D15" s="22"/>
      <c r="E15" s="72"/>
      <c r="HV15" s="53"/>
      <c r="HW15" s="53"/>
    </row>
    <row r="16" spans="1:231" s="78" customFormat="1" ht="24" customHeight="1">
      <c r="A16" s="70" t="s">
        <v>484</v>
      </c>
      <c r="B16" s="70"/>
      <c r="C16" s="70"/>
      <c r="D16" s="70"/>
      <c r="E16" s="71"/>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c r="BF16" s="52"/>
      <c r="BG16" s="52"/>
      <c r="BH16" s="52"/>
      <c r="BI16" s="52"/>
      <c r="BJ16" s="52"/>
      <c r="BK16" s="52"/>
      <c r="BL16" s="52"/>
      <c r="BM16" s="52"/>
      <c r="BN16" s="52"/>
      <c r="BO16" s="52"/>
      <c r="BP16" s="52"/>
      <c r="BQ16" s="52"/>
      <c r="BR16" s="52"/>
      <c r="BS16" s="52"/>
      <c r="BT16" s="52"/>
      <c r="BU16" s="52"/>
      <c r="BV16" s="52"/>
      <c r="BW16" s="52"/>
      <c r="BX16" s="52"/>
      <c r="BY16" s="52"/>
      <c r="BZ16" s="52"/>
      <c r="CA16" s="52"/>
      <c r="CB16" s="52"/>
      <c r="CC16" s="52"/>
      <c r="CD16" s="52"/>
      <c r="CE16" s="52"/>
      <c r="CF16" s="52"/>
      <c r="CG16" s="52"/>
      <c r="CH16" s="52"/>
      <c r="CI16" s="52"/>
      <c r="CJ16" s="52"/>
      <c r="CK16" s="52"/>
      <c r="CL16" s="52"/>
      <c r="CM16" s="52"/>
      <c r="CN16" s="52"/>
      <c r="CO16" s="52"/>
      <c r="CP16" s="52"/>
      <c r="CQ16" s="52"/>
      <c r="CR16" s="52"/>
      <c r="CS16" s="52"/>
      <c r="CT16" s="52"/>
      <c r="CU16" s="52"/>
      <c r="CV16" s="52"/>
      <c r="CW16" s="52"/>
      <c r="CX16" s="52"/>
      <c r="CY16" s="52"/>
      <c r="CZ16" s="52"/>
      <c r="DA16" s="52"/>
      <c r="DB16" s="52"/>
      <c r="DC16" s="52"/>
      <c r="DD16" s="52"/>
      <c r="DE16" s="52"/>
      <c r="DF16" s="52"/>
      <c r="DG16" s="52"/>
      <c r="DH16" s="52"/>
      <c r="DI16" s="52"/>
      <c r="DJ16" s="52"/>
      <c r="DK16" s="52"/>
      <c r="DL16" s="52"/>
      <c r="DM16" s="52"/>
      <c r="DN16" s="52"/>
      <c r="DO16" s="52"/>
      <c r="DP16" s="52"/>
      <c r="DQ16" s="52"/>
      <c r="DR16" s="52"/>
      <c r="DS16" s="52"/>
      <c r="DT16" s="52"/>
      <c r="DU16" s="52"/>
      <c r="DV16" s="52"/>
      <c r="DW16" s="52"/>
      <c r="DX16" s="52"/>
      <c r="DY16" s="52"/>
      <c r="DZ16" s="52"/>
      <c r="EA16" s="52"/>
      <c r="EB16" s="52"/>
      <c r="EC16" s="52"/>
      <c r="ED16" s="52"/>
      <c r="EE16" s="52"/>
      <c r="EF16" s="52"/>
      <c r="EG16" s="52"/>
      <c r="EH16" s="52"/>
      <c r="EI16" s="52"/>
      <c r="EJ16" s="52"/>
      <c r="EK16" s="52"/>
      <c r="EL16" s="52"/>
      <c r="EM16" s="52"/>
      <c r="EN16" s="52"/>
      <c r="EO16" s="52"/>
      <c r="EP16" s="52"/>
      <c r="EQ16" s="52"/>
      <c r="ER16" s="52"/>
      <c r="ES16" s="52"/>
      <c r="ET16" s="52"/>
      <c r="EU16" s="52"/>
      <c r="EV16" s="52"/>
      <c r="EW16" s="52"/>
      <c r="EX16" s="52"/>
      <c r="EY16" s="52"/>
      <c r="EZ16" s="52"/>
      <c r="FA16" s="52"/>
      <c r="FB16" s="52"/>
      <c r="FC16" s="52"/>
      <c r="FD16" s="52"/>
      <c r="FE16" s="52"/>
      <c r="FF16" s="52"/>
      <c r="FG16" s="52"/>
      <c r="FH16" s="52"/>
      <c r="FI16" s="52"/>
      <c r="FJ16" s="52"/>
      <c r="FK16" s="52"/>
      <c r="FL16" s="52"/>
      <c r="FM16" s="52"/>
      <c r="FN16" s="52"/>
      <c r="FO16" s="52"/>
      <c r="FP16" s="52"/>
      <c r="FQ16" s="52"/>
      <c r="FR16" s="52"/>
      <c r="FS16" s="52"/>
      <c r="FT16" s="52"/>
      <c r="FU16" s="52"/>
      <c r="FV16" s="52"/>
      <c r="FW16" s="52"/>
      <c r="FX16" s="52"/>
      <c r="FY16" s="52"/>
      <c r="FZ16" s="52"/>
      <c r="GA16" s="52"/>
      <c r="GB16" s="52"/>
      <c r="GC16" s="52"/>
      <c r="GD16" s="52"/>
      <c r="GE16" s="52"/>
      <c r="GF16" s="52"/>
      <c r="GG16" s="52"/>
      <c r="GH16" s="52"/>
      <c r="GI16" s="52"/>
      <c r="GJ16" s="52"/>
      <c r="GK16" s="52"/>
      <c r="GL16" s="52"/>
      <c r="GM16" s="52"/>
      <c r="GN16" s="52"/>
      <c r="GO16" s="52"/>
      <c r="GP16" s="52"/>
      <c r="GQ16" s="52"/>
      <c r="GR16" s="52"/>
      <c r="GS16" s="52"/>
      <c r="GT16" s="52"/>
      <c r="GU16" s="52"/>
      <c r="GV16" s="52"/>
      <c r="GW16" s="52"/>
      <c r="GX16" s="52"/>
      <c r="GY16" s="52"/>
      <c r="GZ16" s="52"/>
      <c r="HA16" s="52"/>
      <c r="HB16" s="52"/>
      <c r="HC16" s="52"/>
      <c r="HD16" s="52"/>
      <c r="HE16" s="52"/>
      <c r="HF16" s="52"/>
      <c r="HG16" s="52"/>
      <c r="HH16" s="52"/>
      <c r="HI16" s="52"/>
      <c r="HJ16" s="52"/>
      <c r="HK16" s="52"/>
      <c r="HL16" s="52"/>
      <c r="HM16" s="52"/>
      <c r="HN16" s="52"/>
      <c r="HO16" s="52"/>
      <c r="HP16" s="52"/>
      <c r="HQ16" s="52"/>
      <c r="HR16" s="52"/>
      <c r="HS16" s="52"/>
      <c r="HT16" s="52"/>
      <c r="HU16" s="52"/>
    </row>
    <row r="17" spans="1:231" s="52" customFormat="1" ht="24" customHeight="1">
      <c r="A17" s="18" t="s">
        <v>485</v>
      </c>
      <c r="B17" s="18"/>
      <c r="C17" s="18"/>
      <c r="D17" s="18"/>
      <c r="E17" s="72"/>
      <c r="HV17" s="53"/>
      <c r="HW17" s="53"/>
    </row>
    <row r="18" spans="1:231" s="52" customFormat="1" ht="24" customHeight="1">
      <c r="A18" s="18" t="s">
        <v>486</v>
      </c>
      <c r="B18" s="18"/>
      <c r="C18" s="18"/>
      <c r="D18" s="18"/>
      <c r="E18" s="72"/>
      <c r="HV18" s="53"/>
      <c r="HW18" s="53"/>
    </row>
    <row r="19" spans="1:231" s="52" customFormat="1" ht="24" customHeight="1">
      <c r="A19" s="18" t="s">
        <v>487</v>
      </c>
      <c r="B19" s="18"/>
      <c r="C19" s="18"/>
      <c r="D19" s="18"/>
      <c r="E19" s="72"/>
      <c r="HV19" s="53"/>
      <c r="HW19" s="53"/>
    </row>
    <row r="20" spans="1:231" s="52" customFormat="1" ht="24" customHeight="1">
      <c r="A20" s="18" t="s">
        <v>488</v>
      </c>
      <c r="B20" s="18"/>
      <c r="C20" s="18"/>
      <c r="D20" s="18"/>
      <c r="E20" s="72"/>
      <c r="HV20" s="53"/>
      <c r="HW20" s="53"/>
    </row>
    <row r="21" spans="1:231" s="78" customFormat="1" ht="24" customHeight="1">
      <c r="A21" s="70" t="s">
        <v>489</v>
      </c>
      <c r="B21" s="70"/>
      <c r="C21" s="70"/>
      <c r="D21" s="70"/>
      <c r="E21" s="71"/>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c r="BP21" s="52"/>
      <c r="BQ21" s="52"/>
      <c r="BR21" s="52"/>
      <c r="BS21" s="52"/>
      <c r="BT21" s="52"/>
      <c r="BU21" s="52"/>
      <c r="BV21" s="52"/>
      <c r="BW21" s="52"/>
      <c r="BX21" s="52"/>
      <c r="BY21" s="52"/>
      <c r="BZ21" s="52"/>
      <c r="CA21" s="52"/>
      <c r="CB21" s="52"/>
      <c r="CC21" s="52"/>
      <c r="CD21" s="52"/>
      <c r="CE21" s="52"/>
      <c r="CF21" s="52"/>
      <c r="CG21" s="52"/>
      <c r="CH21" s="52"/>
      <c r="CI21" s="52"/>
      <c r="CJ21" s="52"/>
      <c r="CK21" s="52"/>
      <c r="CL21" s="52"/>
      <c r="CM21" s="52"/>
      <c r="CN21" s="52"/>
      <c r="CO21" s="52"/>
      <c r="CP21" s="52"/>
      <c r="CQ21" s="52"/>
      <c r="CR21" s="52"/>
      <c r="CS21" s="52"/>
      <c r="CT21" s="52"/>
      <c r="CU21" s="52"/>
      <c r="CV21" s="52"/>
      <c r="CW21" s="52"/>
      <c r="CX21" s="52"/>
      <c r="CY21" s="52"/>
      <c r="CZ21" s="52"/>
      <c r="DA21" s="52"/>
      <c r="DB21" s="52"/>
      <c r="DC21" s="52"/>
      <c r="DD21" s="52"/>
      <c r="DE21" s="52"/>
      <c r="DF21" s="52"/>
      <c r="DG21" s="52"/>
      <c r="DH21" s="52"/>
      <c r="DI21" s="52"/>
      <c r="DJ21" s="52"/>
      <c r="DK21" s="52"/>
      <c r="DL21" s="52"/>
      <c r="DM21" s="52"/>
      <c r="DN21" s="52"/>
      <c r="DO21" s="52"/>
      <c r="DP21" s="52"/>
      <c r="DQ21" s="52"/>
      <c r="DR21" s="52"/>
      <c r="DS21" s="52"/>
      <c r="DT21" s="52"/>
      <c r="DU21" s="52"/>
      <c r="DV21" s="52"/>
      <c r="DW21" s="52"/>
      <c r="DX21" s="52"/>
      <c r="DY21" s="52"/>
      <c r="DZ21" s="52"/>
      <c r="EA21" s="52"/>
      <c r="EB21" s="52"/>
      <c r="EC21" s="52"/>
      <c r="ED21" s="52"/>
      <c r="EE21" s="52"/>
      <c r="EF21" s="52"/>
      <c r="EG21" s="52"/>
      <c r="EH21" s="52"/>
      <c r="EI21" s="52"/>
      <c r="EJ21" s="52"/>
      <c r="EK21" s="52"/>
      <c r="EL21" s="52"/>
      <c r="EM21" s="52"/>
      <c r="EN21" s="52"/>
      <c r="EO21" s="52"/>
      <c r="EP21" s="52"/>
      <c r="EQ21" s="52"/>
      <c r="ER21" s="52"/>
      <c r="ES21" s="52"/>
      <c r="ET21" s="52"/>
      <c r="EU21" s="52"/>
      <c r="EV21" s="52"/>
      <c r="EW21" s="52"/>
      <c r="EX21" s="52"/>
      <c r="EY21" s="52"/>
      <c r="EZ21" s="52"/>
      <c r="FA21" s="52"/>
      <c r="FB21" s="52"/>
      <c r="FC21" s="52"/>
      <c r="FD21" s="52"/>
      <c r="FE21" s="52"/>
      <c r="FF21" s="52"/>
      <c r="FG21" s="52"/>
      <c r="FH21" s="52"/>
      <c r="FI21" s="52"/>
      <c r="FJ21" s="52"/>
      <c r="FK21" s="52"/>
      <c r="FL21" s="52"/>
      <c r="FM21" s="52"/>
      <c r="FN21" s="52"/>
      <c r="FO21" s="52"/>
      <c r="FP21" s="52"/>
      <c r="FQ21" s="52"/>
      <c r="FR21" s="52"/>
      <c r="FS21" s="52"/>
      <c r="FT21" s="52"/>
      <c r="FU21" s="52"/>
      <c r="FV21" s="52"/>
      <c r="FW21" s="52"/>
      <c r="FX21" s="52"/>
      <c r="FY21" s="52"/>
      <c r="FZ21" s="52"/>
      <c r="GA21" s="52"/>
      <c r="GB21" s="52"/>
      <c r="GC21" s="52"/>
      <c r="GD21" s="52"/>
      <c r="GE21" s="52"/>
      <c r="GF21" s="52"/>
      <c r="GG21" s="52"/>
      <c r="GH21" s="52"/>
      <c r="GI21" s="52"/>
      <c r="GJ21" s="52"/>
      <c r="GK21" s="52"/>
      <c r="GL21" s="52"/>
      <c r="GM21" s="52"/>
      <c r="GN21" s="52"/>
      <c r="GO21" s="52"/>
      <c r="GP21" s="52"/>
      <c r="GQ21" s="52"/>
      <c r="GR21" s="52"/>
      <c r="GS21" s="52"/>
      <c r="GT21" s="52"/>
      <c r="GU21" s="52"/>
      <c r="GV21" s="52"/>
      <c r="GW21" s="52"/>
      <c r="GX21" s="52"/>
      <c r="GY21" s="52"/>
      <c r="GZ21" s="52"/>
      <c r="HA21" s="52"/>
      <c r="HB21" s="52"/>
      <c r="HC21" s="52"/>
      <c r="HD21" s="52"/>
      <c r="HE21" s="52"/>
      <c r="HF21" s="52"/>
      <c r="HG21" s="52"/>
      <c r="HH21" s="52"/>
      <c r="HI21" s="52"/>
      <c r="HJ21" s="52"/>
      <c r="HK21" s="52"/>
      <c r="HL21" s="52"/>
      <c r="HM21" s="52"/>
      <c r="HN21" s="52"/>
      <c r="HO21" s="52"/>
      <c r="HP21" s="52"/>
      <c r="HQ21" s="52"/>
      <c r="HR21" s="52"/>
      <c r="HS21" s="52"/>
      <c r="HT21" s="52"/>
      <c r="HU21" s="52"/>
    </row>
    <row r="22" spans="1:231" s="52" customFormat="1" ht="24" customHeight="1">
      <c r="A22" s="18" t="s">
        <v>490</v>
      </c>
      <c r="B22" s="18"/>
      <c r="C22" s="18"/>
      <c r="D22" s="18"/>
      <c r="E22" s="72"/>
    </row>
    <row r="23" spans="1:231" s="52" customFormat="1" ht="24" customHeight="1">
      <c r="A23" s="18" t="s">
        <v>491</v>
      </c>
      <c r="B23" s="18"/>
      <c r="C23" s="18"/>
      <c r="D23" s="18"/>
      <c r="E23" s="72"/>
    </row>
    <row r="24" spans="1:231" s="52" customFormat="1" ht="24" customHeight="1">
      <c r="A24" s="18" t="s">
        <v>492</v>
      </c>
      <c r="B24" s="18"/>
      <c r="C24" s="18"/>
      <c r="D24" s="18"/>
      <c r="E24" s="72"/>
    </row>
    <row r="25" spans="1:231" s="52" customFormat="1" ht="24" customHeight="1">
      <c r="A25" s="18" t="s">
        <v>493</v>
      </c>
      <c r="B25" s="18"/>
      <c r="C25" s="18"/>
      <c r="D25" s="18"/>
      <c r="E25" s="72"/>
    </row>
    <row r="26" spans="1:231" s="52" customFormat="1" ht="24" customHeight="1">
      <c r="A26" s="18" t="s">
        <v>494</v>
      </c>
      <c r="B26" s="18"/>
      <c r="C26" s="18"/>
      <c r="D26" s="18"/>
      <c r="E26" s="72"/>
    </row>
    <row r="27" spans="1:231" s="78" customFormat="1" ht="24" customHeight="1">
      <c r="A27" s="59" t="s">
        <v>495</v>
      </c>
      <c r="B27" s="59">
        <f>SUM(B28:B33)</f>
        <v>1525.6399999999999</v>
      </c>
      <c r="C27" s="59">
        <f>SUM(C28:C33)</f>
        <v>1503.2799999999997</v>
      </c>
      <c r="D27" s="581" t="s">
        <v>715</v>
      </c>
      <c r="E27" s="75" t="e">
        <f>D27/B27</f>
        <v>#VALUE!</v>
      </c>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c r="DQ27" s="52"/>
      <c r="DR27" s="52"/>
      <c r="DS27" s="52"/>
      <c r="DT27" s="52"/>
      <c r="DU27" s="52"/>
      <c r="DV27" s="52"/>
      <c r="DW27" s="52"/>
      <c r="DX27" s="52"/>
      <c r="DY27" s="52"/>
      <c r="DZ27" s="52"/>
      <c r="EA27" s="52"/>
      <c r="EB27" s="52"/>
      <c r="EC27" s="52"/>
      <c r="ED27" s="52"/>
      <c r="EE27" s="52"/>
      <c r="EF27" s="52"/>
      <c r="EG27" s="52"/>
      <c r="EH27" s="52"/>
      <c r="EI27" s="52"/>
      <c r="EJ27" s="52"/>
      <c r="EK27" s="52"/>
      <c r="EL27" s="52"/>
      <c r="EM27" s="52"/>
      <c r="EN27" s="52"/>
      <c r="EO27" s="52"/>
      <c r="EP27" s="52"/>
      <c r="EQ27" s="52"/>
      <c r="ER27" s="52"/>
      <c r="ES27" s="52"/>
      <c r="ET27" s="52"/>
      <c r="EU27" s="52"/>
      <c r="EV27" s="52"/>
      <c r="EW27" s="52"/>
      <c r="EX27" s="52"/>
      <c r="EY27" s="52"/>
      <c r="EZ27" s="52"/>
      <c r="FA27" s="52"/>
      <c r="FB27" s="52"/>
      <c r="FC27" s="52"/>
      <c r="FD27" s="52"/>
      <c r="FE27" s="52"/>
      <c r="FF27" s="52"/>
      <c r="FG27" s="52"/>
      <c r="FH27" s="52"/>
      <c r="FI27" s="52"/>
      <c r="FJ27" s="52"/>
      <c r="FK27" s="52"/>
      <c r="FL27" s="52"/>
      <c r="FM27" s="52"/>
      <c r="FN27" s="52"/>
      <c r="FO27" s="52"/>
      <c r="FP27" s="52"/>
      <c r="FQ27" s="52"/>
      <c r="FR27" s="52"/>
      <c r="FS27" s="52"/>
      <c r="FT27" s="52"/>
      <c r="FU27" s="52"/>
      <c r="FV27" s="52"/>
      <c r="FW27" s="52"/>
      <c r="FX27" s="52"/>
      <c r="FY27" s="52"/>
      <c r="FZ27" s="52"/>
      <c r="GA27" s="52"/>
      <c r="GB27" s="52"/>
      <c r="GC27" s="52"/>
      <c r="GD27" s="52"/>
      <c r="GE27" s="52"/>
      <c r="GF27" s="52"/>
      <c r="GG27" s="52"/>
      <c r="GH27" s="52"/>
      <c r="GI27" s="52"/>
      <c r="GJ27" s="52"/>
      <c r="GK27" s="52"/>
      <c r="GL27" s="52"/>
      <c r="GM27" s="52"/>
      <c r="GN27" s="52"/>
      <c r="GO27" s="52"/>
      <c r="GP27" s="52"/>
      <c r="GQ27" s="52"/>
      <c r="GR27" s="52"/>
      <c r="GS27" s="52"/>
      <c r="GT27" s="52"/>
      <c r="GU27" s="52"/>
      <c r="GV27" s="52"/>
      <c r="GW27" s="52"/>
      <c r="GX27" s="52"/>
      <c r="GY27" s="52"/>
      <c r="GZ27" s="52"/>
      <c r="HA27" s="52"/>
      <c r="HB27" s="52"/>
      <c r="HC27" s="52"/>
      <c r="HD27" s="52"/>
      <c r="HE27" s="52"/>
      <c r="HF27" s="52"/>
      <c r="HG27" s="52"/>
      <c r="HH27" s="52"/>
      <c r="HI27" s="52"/>
      <c r="HJ27" s="52"/>
      <c r="HK27" s="52"/>
      <c r="HL27" s="52"/>
      <c r="HM27" s="52"/>
      <c r="HN27" s="52"/>
      <c r="HO27" s="52"/>
      <c r="HP27" s="52"/>
      <c r="HQ27" s="52"/>
      <c r="HR27" s="52"/>
      <c r="HS27" s="52"/>
      <c r="HT27" s="52"/>
      <c r="HU27" s="52"/>
    </row>
    <row r="28" spans="1:231" s="52" customFormat="1" ht="24" customHeight="1">
      <c r="A28" s="18" t="s">
        <v>496</v>
      </c>
      <c r="B28" s="18">
        <v>425.89</v>
      </c>
      <c r="C28" s="18">
        <v>503.58</v>
      </c>
      <c r="D28" s="582"/>
      <c r="E28" s="75"/>
    </row>
    <row r="29" spans="1:231" s="52" customFormat="1" ht="24" customHeight="1">
      <c r="A29" s="18" t="s">
        <v>497</v>
      </c>
      <c r="B29" s="18">
        <v>889.92</v>
      </c>
      <c r="C29" s="18">
        <v>885.15</v>
      </c>
      <c r="D29" s="582"/>
      <c r="E29" s="75"/>
    </row>
    <row r="30" spans="1:231" s="52" customFormat="1" ht="24" customHeight="1">
      <c r="A30" s="18" t="s">
        <v>498</v>
      </c>
      <c r="B30" s="18">
        <v>16</v>
      </c>
      <c r="C30" s="18">
        <v>19.600000000000001</v>
      </c>
      <c r="D30" s="582"/>
      <c r="E30" s="75"/>
    </row>
    <row r="31" spans="1:231" s="52" customFormat="1" ht="24" customHeight="1">
      <c r="A31" s="18" t="s">
        <v>499</v>
      </c>
      <c r="B31" s="18">
        <v>192.23</v>
      </c>
      <c r="C31" s="18">
        <v>91.84</v>
      </c>
      <c r="D31" s="582"/>
      <c r="E31" s="75"/>
    </row>
    <row r="32" spans="1:231" s="52" customFormat="1" ht="24" customHeight="1">
      <c r="A32" s="18" t="s">
        <v>500</v>
      </c>
      <c r="B32" s="18"/>
      <c r="C32" s="18"/>
      <c r="D32" s="582"/>
      <c r="E32" s="75"/>
    </row>
    <row r="33" spans="1:255" s="52" customFormat="1" ht="24" customHeight="1">
      <c r="A33" s="18" t="s">
        <v>501</v>
      </c>
      <c r="B33" s="18">
        <v>1.6</v>
      </c>
      <c r="C33" s="18">
        <v>3.11</v>
      </c>
      <c r="D33" s="583"/>
      <c r="E33" s="75"/>
    </row>
    <row r="34" spans="1:255" s="78" customFormat="1" ht="24" customHeight="1">
      <c r="A34" s="59" t="s">
        <v>502</v>
      </c>
      <c r="B34" s="59"/>
      <c r="C34" s="59"/>
      <c r="D34" s="59"/>
      <c r="E34" s="71"/>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2"/>
      <c r="DV34" s="52"/>
      <c r="DW34" s="52"/>
      <c r="DX34" s="52"/>
      <c r="DY34" s="52"/>
      <c r="DZ34" s="52"/>
      <c r="EA34" s="52"/>
      <c r="EB34" s="52"/>
      <c r="EC34" s="52"/>
      <c r="ED34" s="52"/>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2"/>
      <c r="FN34" s="52"/>
      <c r="FO34" s="52"/>
      <c r="FP34" s="52"/>
      <c r="FQ34" s="52"/>
      <c r="FR34" s="52"/>
      <c r="FS34" s="52"/>
      <c r="FT34" s="52"/>
      <c r="FU34" s="52"/>
      <c r="FV34" s="52"/>
      <c r="FW34" s="52"/>
      <c r="FX34" s="52"/>
      <c r="FY34" s="52"/>
      <c r="FZ34" s="52"/>
      <c r="GA34" s="52"/>
      <c r="GB34" s="52"/>
      <c r="GC34" s="52"/>
      <c r="GD34" s="52"/>
      <c r="GE34" s="52"/>
      <c r="GF34" s="52"/>
      <c r="GG34" s="52"/>
      <c r="GH34" s="52"/>
      <c r="GI34" s="52"/>
      <c r="GJ34" s="52"/>
      <c r="GK34" s="52"/>
      <c r="GL34" s="52"/>
      <c r="GM34" s="52"/>
      <c r="GN34" s="52"/>
      <c r="GO34" s="52"/>
      <c r="GP34" s="52"/>
      <c r="GQ34" s="52"/>
      <c r="GR34" s="52"/>
      <c r="GS34" s="52"/>
      <c r="GT34" s="52"/>
      <c r="GU34" s="52"/>
      <c r="GV34" s="52"/>
      <c r="GW34" s="52"/>
      <c r="GX34" s="52"/>
      <c r="GY34" s="52"/>
      <c r="GZ34" s="52"/>
      <c r="HA34" s="52"/>
      <c r="HB34" s="52"/>
      <c r="HC34" s="52"/>
      <c r="HD34" s="52"/>
      <c r="HE34" s="52"/>
      <c r="HF34" s="52"/>
      <c r="HG34" s="52"/>
      <c r="HH34" s="52"/>
      <c r="HI34" s="52"/>
      <c r="HJ34" s="52"/>
      <c r="HK34" s="52"/>
      <c r="HL34" s="52"/>
      <c r="HM34" s="52"/>
      <c r="HN34" s="52"/>
      <c r="HO34" s="52"/>
      <c r="HP34" s="52"/>
      <c r="HQ34" s="52"/>
      <c r="HR34" s="52"/>
      <c r="HS34" s="52"/>
      <c r="HT34" s="52"/>
      <c r="HU34" s="52"/>
    </row>
    <row r="35" spans="1:255" s="52" customFormat="1" ht="24" customHeight="1">
      <c r="A35" s="18" t="s">
        <v>503</v>
      </c>
      <c r="B35" s="18"/>
      <c r="C35" s="18"/>
      <c r="D35" s="18"/>
      <c r="E35" s="72"/>
    </row>
    <row r="36" spans="1:255" s="52" customFormat="1" ht="24" customHeight="1">
      <c r="A36" s="18" t="s">
        <v>504</v>
      </c>
      <c r="B36" s="18"/>
      <c r="C36" s="18"/>
      <c r="D36" s="18"/>
      <c r="E36" s="72"/>
    </row>
    <row r="37" spans="1:255" s="52" customFormat="1" ht="24" customHeight="1">
      <c r="A37" s="18" t="s">
        <v>505</v>
      </c>
      <c r="B37" s="18"/>
      <c r="C37" s="18"/>
      <c r="D37" s="18"/>
      <c r="E37" s="72"/>
    </row>
    <row r="38" spans="1:255" s="52" customFormat="1" ht="24" customHeight="1">
      <c r="A38" s="18" t="s">
        <v>506</v>
      </c>
      <c r="B38" s="18"/>
      <c r="C38" s="18"/>
      <c r="D38" s="18"/>
      <c r="E38" s="72"/>
    </row>
    <row r="39" spans="1:255" s="52" customFormat="1" ht="24" customHeight="1">
      <c r="A39" s="18" t="s">
        <v>507</v>
      </c>
      <c r="B39" s="18"/>
      <c r="C39" s="18"/>
      <c r="D39" s="18"/>
      <c r="E39" s="72"/>
    </row>
    <row r="40" spans="1:255" s="52" customFormat="1" ht="24" customHeight="1">
      <c r="A40" s="59" t="s">
        <v>508</v>
      </c>
      <c r="B40" s="59"/>
      <c r="C40" s="59"/>
      <c r="D40" s="59"/>
      <c r="E40" s="71"/>
    </row>
    <row r="41" spans="1:255" s="52" customFormat="1" ht="24" customHeight="1">
      <c r="A41" s="18" t="s">
        <v>509</v>
      </c>
      <c r="B41" s="18"/>
      <c r="C41" s="18"/>
      <c r="D41" s="18"/>
      <c r="E41" s="72"/>
    </row>
    <row r="42" spans="1:255" s="52" customFormat="1" ht="24" customHeight="1">
      <c r="A42" s="18" t="s">
        <v>510</v>
      </c>
      <c r="B42" s="18"/>
      <c r="C42" s="18"/>
      <c r="D42" s="18"/>
      <c r="E42" s="72"/>
    </row>
    <row r="43" spans="1:255" s="52" customFormat="1" ht="24" customHeight="1">
      <c r="A43" s="18" t="s">
        <v>511</v>
      </c>
      <c r="B43" s="18"/>
      <c r="C43" s="18"/>
      <c r="D43" s="18"/>
      <c r="E43" s="72"/>
    </row>
    <row r="44" spans="1:255" s="52" customFormat="1" ht="24" customHeight="1">
      <c r="A44" s="18" t="s">
        <v>512</v>
      </c>
      <c r="B44" s="79"/>
      <c r="C44" s="79"/>
      <c r="D44" s="79"/>
      <c r="E44" s="79"/>
    </row>
    <row r="45" spans="1:255" s="52" customFormat="1" ht="24" customHeight="1">
      <c r="A45" s="18"/>
      <c r="B45" s="80"/>
      <c r="C45" s="80"/>
      <c r="D45" s="80"/>
      <c r="E45" s="80"/>
    </row>
    <row r="46" spans="1:255" s="52" customFormat="1" ht="24" customHeight="1">
      <c r="A46" s="76" t="s">
        <v>513</v>
      </c>
      <c r="B46" s="59">
        <f>SUM(B5+B11+B16+B21+B27+B34+B40)</f>
        <v>1525.6399999999999</v>
      </c>
      <c r="C46" s="59">
        <f>SUM(C5+C11+C16+C21+C27+C34+C40)</f>
        <v>1503.2799999999997</v>
      </c>
      <c r="D46" s="59" t="e">
        <f>SUM(D5+D11+D16+D21+D27+D34+D40)</f>
        <v>#VALUE!</v>
      </c>
      <c r="E46" s="75" t="e">
        <f>D46/B46</f>
        <v>#VALUE!</v>
      </c>
    </row>
    <row r="47" spans="1:255" s="52" customFormat="1" ht="36" customHeight="1">
      <c r="A47" s="580" t="s">
        <v>514</v>
      </c>
      <c r="B47" s="580"/>
      <c r="C47" s="580"/>
      <c r="D47" s="580"/>
      <c r="E47" s="580"/>
      <c r="HV47" s="53"/>
      <c r="HW47" s="53"/>
      <c r="HX47" s="53"/>
      <c r="HY47" s="53"/>
      <c r="HZ47" s="53"/>
      <c r="IA47" s="53"/>
      <c r="IB47" s="53"/>
      <c r="IC47" s="53"/>
      <c r="ID47" s="53"/>
      <c r="IE47" s="53"/>
      <c r="IF47" s="53"/>
      <c r="IG47" s="53"/>
      <c r="IH47" s="53"/>
      <c r="II47" s="53"/>
      <c r="IJ47" s="53"/>
      <c r="IK47" s="53"/>
      <c r="IL47" s="53"/>
      <c r="IM47" s="53"/>
      <c r="IN47" s="53"/>
      <c r="IO47" s="53"/>
      <c r="IP47" s="53"/>
      <c r="IQ47" s="53"/>
      <c r="IR47" s="53"/>
      <c r="IS47" s="53"/>
      <c r="IT47" s="53"/>
      <c r="IU47" s="53"/>
    </row>
    <row r="48" spans="1:255" s="53" customFormat="1" ht="24" customHeight="1">
      <c r="B48" s="52"/>
      <c r="C48" s="52"/>
      <c r="D48" s="52"/>
      <c r="E48" s="52"/>
    </row>
    <row r="49" spans="2:5" s="53" customFormat="1" ht="24" customHeight="1">
      <c r="B49" s="52"/>
      <c r="C49" s="52"/>
      <c r="D49" s="52"/>
      <c r="E49" s="52"/>
    </row>
    <row r="50" spans="2:5" s="53" customFormat="1" ht="24" customHeight="1">
      <c r="B50" s="52"/>
      <c r="C50" s="52"/>
      <c r="D50" s="52"/>
      <c r="E50" s="52"/>
    </row>
    <row r="51" spans="2:5" s="53" customFormat="1" ht="24" customHeight="1">
      <c r="B51" s="52"/>
      <c r="C51" s="52"/>
      <c r="D51" s="52"/>
      <c r="E51" s="52"/>
    </row>
    <row r="52" spans="2:5" s="53" customFormat="1" ht="24" customHeight="1">
      <c r="B52" s="52"/>
      <c r="C52" s="52"/>
      <c r="D52" s="52"/>
      <c r="E52" s="52"/>
    </row>
    <row r="53" spans="2:5" s="53" customFormat="1" ht="24" customHeight="1">
      <c r="B53" s="52"/>
      <c r="C53" s="52"/>
      <c r="D53" s="52"/>
      <c r="E53" s="52"/>
    </row>
    <row r="54" spans="2:5" s="53" customFormat="1" ht="24" customHeight="1">
      <c r="B54" s="52"/>
      <c r="C54" s="52"/>
      <c r="D54" s="52"/>
      <c r="E54" s="52"/>
    </row>
    <row r="55" spans="2:5" s="53" customFormat="1" ht="24" customHeight="1">
      <c r="B55" s="52"/>
      <c r="C55" s="52"/>
      <c r="D55" s="52"/>
      <c r="E55" s="52"/>
    </row>
    <row r="56" spans="2:5" s="53" customFormat="1" ht="24" customHeight="1">
      <c r="B56" s="52"/>
      <c r="C56" s="52"/>
      <c r="D56" s="52"/>
      <c r="E56" s="52"/>
    </row>
    <row r="57" spans="2:5" s="53" customFormat="1" ht="24" customHeight="1">
      <c r="B57" s="52"/>
      <c r="C57" s="52"/>
      <c r="D57" s="52"/>
      <c r="E57" s="52"/>
    </row>
    <row r="58" spans="2:5" s="53" customFormat="1" ht="24" customHeight="1">
      <c r="B58" s="52"/>
      <c r="C58" s="52"/>
      <c r="D58" s="52"/>
      <c r="E58" s="52"/>
    </row>
    <row r="59" spans="2:5" s="53" customFormat="1" ht="24" customHeight="1">
      <c r="B59" s="52"/>
      <c r="C59" s="52"/>
      <c r="D59" s="52"/>
      <c r="E59" s="52"/>
    </row>
    <row r="60" spans="2:5" s="53" customFormat="1" ht="24" customHeight="1">
      <c r="B60" s="52"/>
      <c r="C60" s="52"/>
      <c r="D60" s="52"/>
      <c r="E60" s="52"/>
    </row>
    <row r="61" spans="2:5" s="53" customFormat="1" ht="24" customHeight="1">
      <c r="B61" s="52"/>
      <c r="C61" s="52"/>
      <c r="D61" s="52"/>
      <c r="E61" s="52"/>
    </row>
    <row r="62" spans="2:5" s="53" customFormat="1" ht="24" customHeight="1">
      <c r="B62" s="52"/>
      <c r="C62" s="52"/>
      <c r="D62" s="52"/>
      <c r="E62" s="52"/>
    </row>
    <row r="63" spans="2:5" s="53" customFormat="1" ht="24" customHeight="1">
      <c r="B63" s="52"/>
      <c r="C63" s="52"/>
      <c r="D63" s="52"/>
      <c r="E63" s="52"/>
    </row>
    <row r="64" spans="2:5" s="53" customFormat="1" ht="24" customHeight="1">
      <c r="B64" s="52"/>
      <c r="C64" s="52"/>
      <c r="D64" s="52"/>
      <c r="E64" s="52"/>
    </row>
    <row r="65" spans="2:5" s="53" customFormat="1" ht="24" customHeight="1">
      <c r="B65" s="52"/>
      <c r="C65" s="52"/>
      <c r="D65" s="52"/>
      <c r="E65" s="52"/>
    </row>
    <row r="66" spans="2:5" s="53" customFormat="1" ht="24" customHeight="1">
      <c r="B66" s="52"/>
      <c r="C66" s="52"/>
      <c r="D66" s="52"/>
      <c r="E66" s="52"/>
    </row>
    <row r="67" spans="2:5" s="53" customFormat="1" ht="24" customHeight="1">
      <c r="B67" s="52"/>
      <c r="C67" s="52"/>
      <c r="D67" s="52"/>
      <c r="E67" s="52"/>
    </row>
    <row r="68" spans="2:5" s="53" customFormat="1" ht="24" customHeight="1">
      <c r="B68" s="52"/>
      <c r="C68" s="52"/>
      <c r="D68" s="52"/>
      <c r="E68" s="52"/>
    </row>
    <row r="69" spans="2:5" s="53" customFormat="1" ht="24" customHeight="1">
      <c r="B69" s="52"/>
      <c r="C69" s="52"/>
      <c r="D69" s="52"/>
      <c r="E69" s="52"/>
    </row>
    <row r="70" spans="2:5" s="53" customFormat="1" ht="24" customHeight="1">
      <c r="B70" s="52"/>
      <c r="C70" s="52"/>
      <c r="D70" s="52"/>
      <c r="E70" s="52"/>
    </row>
    <row r="71" spans="2:5" s="53" customFormat="1" ht="24" customHeight="1">
      <c r="B71" s="52"/>
      <c r="C71" s="52"/>
      <c r="D71" s="52"/>
      <c r="E71" s="52"/>
    </row>
    <row r="72" spans="2:5" s="53" customFormat="1" ht="24" customHeight="1">
      <c r="B72" s="52"/>
      <c r="C72" s="52"/>
      <c r="D72" s="52"/>
      <c r="E72" s="52"/>
    </row>
    <row r="73" spans="2:5" s="53" customFormat="1" ht="24" customHeight="1">
      <c r="B73" s="52"/>
      <c r="C73" s="52"/>
      <c r="D73" s="52"/>
      <c r="E73" s="52"/>
    </row>
    <row r="74" spans="2:5" s="53" customFormat="1" ht="24" customHeight="1">
      <c r="B74" s="52"/>
      <c r="C74" s="52"/>
      <c r="D74" s="52"/>
      <c r="E74" s="52"/>
    </row>
    <row r="75" spans="2:5" s="53" customFormat="1" ht="24" customHeight="1">
      <c r="B75" s="52"/>
      <c r="C75" s="52"/>
      <c r="D75" s="52"/>
      <c r="E75" s="52"/>
    </row>
    <row r="76" spans="2:5" s="53" customFormat="1" ht="24" customHeight="1">
      <c r="B76" s="52"/>
      <c r="C76" s="52"/>
      <c r="D76" s="52"/>
      <c r="E76" s="52"/>
    </row>
    <row r="77" spans="2:5" s="53" customFormat="1" ht="24" customHeight="1">
      <c r="B77" s="52"/>
      <c r="C77" s="52"/>
      <c r="D77" s="52"/>
      <c r="E77" s="52"/>
    </row>
    <row r="78" spans="2:5" s="53" customFormat="1" ht="24" customHeight="1">
      <c r="B78" s="52"/>
      <c r="C78" s="52"/>
      <c r="D78" s="52"/>
      <c r="E78" s="52"/>
    </row>
    <row r="79" spans="2:5" s="53" customFormat="1" ht="24" customHeight="1">
      <c r="B79" s="52"/>
      <c r="C79" s="52"/>
      <c r="D79" s="52"/>
      <c r="E79" s="52"/>
    </row>
    <row r="80" spans="2:5" s="53" customFormat="1" ht="24" customHeight="1">
      <c r="B80" s="52"/>
      <c r="C80" s="52"/>
      <c r="D80" s="52"/>
      <c r="E80" s="52"/>
    </row>
    <row r="81" spans="2:5" s="53" customFormat="1" ht="24" customHeight="1">
      <c r="B81" s="52"/>
      <c r="C81" s="52"/>
      <c r="D81" s="52"/>
      <c r="E81" s="52"/>
    </row>
  </sheetData>
  <mergeCells count="3">
    <mergeCell ref="A2:E2"/>
    <mergeCell ref="A47:E47"/>
    <mergeCell ref="D27:D33"/>
  </mergeCells>
  <phoneticPr fontId="40" type="noConversion"/>
  <printOptions horizontalCentered="1"/>
  <pageMargins left="0.59027777777777801" right="0.59027777777777801" top="0.39305555555555599" bottom="0.59027777777777801" header="0.59027777777777801" footer="0.39305555555555599"/>
  <pageSetup paperSize="9" scale="98" firstPageNumber="0" fitToHeight="0" orientation="portrait" blackAndWhite="1" useFirstPageNumber="1"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81"/>
  <sheetViews>
    <sheetView showZeros="0" view="pageBreakPreview" topLeftCell="A19" zoomScaleNormal="100" workbookViewId="0">
      <selection activeCell="A2" sqref="A2:E2"/>
    </sheetView>
  </sheetViews>
  <sheetFormatPr defaultColWidth="8.875" defaultRowHeight="14.25"/>
  <cols>
    <col min="1" max="1" width="48" style="54" customWidth="1"/>
    <col min="2" max="4" width="10.625" style="65" customWidth="1"/>
    <col min="5" max="5" width="14" style="65" customWidth="1"/>
    <col min="6" max="16384" width="8.875" style="54"/>
  </cols>
  <sheetData>
    <row r="1" spans="1:9" s="5" customFormat="1" ht="24" customHeight="1">
      <c r="A1" s="5" t="s">
        <v>569</v>
      </c>
    </row>
    <row r="2" spans="1:9" s="47" customFormat="1" ht="42" customHeight="1">
      <c r="A2" s="587" t="s">
        <v>719</v>
      </c>
      <c r="B2" s="579"/>
      <c r="C2" s="579"/>
      <c r="D2" s="579"/>
      <c r="E2" s="579"/>
    </row>
    <row r="3" spans="1:9" s="48" customFormat="1" ht="27" customHeight="1">
      <c r="B3" s="55"/>
      <c r="C3" s="55"/>
      <c r="D3" s="55"/>
      <c r="E3" s="48" t="s">
        <v>1</v>
      </c>
    </row>
    <row r="4" spans="1:9" s="49" customFormat="1" ht="30" customHeight="1">
      <c r="A4" s="66" t="s">
        <v>472</v>
      </c>
      <c r="B4" s="67" t="s">
        <v>3</v>
      </c>
      <c r="C4" s="67" t="s">
        <v>4</v>
      </c>
      <c r="D4" s="68" t="s">
        <v>5</v>
      </c>
      <c r="E4" s="69" t="s">
        <v>6</v>
      </c>
    </row>
    <row r="5" spans="1:9" s="52" customFormat="1" ht="24" customHeight="1">
      <c r="A5" s="70" t="s">
        <v>516</v>
      </c>
      <c r="B5" s="70"/>
      <c r="C5" s="70"/>
      <c r="D5" s="70"/>
      <c r="E5" s="71"/>
    </row>
    <row r="6" spans="1:9" s="52" customFormat="1" ht="24" customHeight="1">
      <c r="A6" s="18" t="s">
        <v>517</v>
      </c>
      <c r="B6" s="18"/>
      <c r="C6" s="18"/>
      <c r="D6" s="18"/>
      <c r="E6" s="72"/>
    </row>
    <row r="7" spans="1:9" s="52" customFormat="1" ht="24" customHeight="1">
      <c r="A7" s="18" t="s">
        <v>518</v>
      </c>
      <c r="B7" s="22"/>
      <c r="C7" s="22"/>
      <c r="D7" s="22"/>
      <c r="E7" s="72"/>
    </row>
    <row r="8" spans="1:9" s="52" customFormat="1" ht="24" customHeight="1">
      <c r="A8" s="18" t="s">
        <v>519</v>
      </c>
      <c r="B8" s="22"/>
      <c r="C8" s="22"/>
      <c r="D8" s="22"/>
      <c r="E8" s="72"/>
      <c r="I8" s="77"/>
    </row>
    <row r="9" spans="1:9" s="52" customFormat="1" ht="24" customHeight="1">
      <c r="A9" s="18" t="s">
        <v>520</v>
      </c>
      <c r="B9" s="22"/>
      <c r="C9" s="22"/>
      <c r="D9" s="22"/>
      <c r="E9" s="72"/>
    </row>
    <row r="10" spans="1:9" s="52" customFormat="1" ht="24" customHeight="1">
      <c r="A10" s="70" t="s">
        <v>521</v>
      </c>
      <c r="B10" s="17"/>
      <c r="C10" s="17"/>
      <c r="D10" s="17"/>
      <c r="E10" s="72"/>
    </row>
    <row r="11" spans="1:9" s="52" customFormat="1" ht="24" customHeight="1">
      <c r="A11" s="18" t="s">
        <v>522</v>
      </c>
      <c r="B11" s="70"/>
      <c r="C11" s="70"/>
      <c r="D11" s="70"/>
      <c r="E11" s="71"/>
    </row>
    <row r="12" spans="1:9" s="52" customFormat="1" ht="24" customHeight="1">
      <c r="A12" s="18" t="s">
        <v>523</v>
      </c>
      <c r="B12" s="18"/>
      <c r="C12" s="18"/>
      <c r="D12" s="18"/>
      <c r="E12" s="72"/>
    </row>
    <row r="13" spans="1:9" s="52" customFormat="1" ht="24" customHeight="1">
      <c r="A13" s="18" t="s">
        <v>519</v>
      </c>
      <c r="B13" s="22"/>
      <c r="C13" s="22"/>
      <c r="D13" s="22"/>
      <c r="E13" s="72"/>
    </row>
    <row r="14" spans="1:9" s="52" customFormat="1" ht="24" customHeight="1">
      <c r="A14" s="18" t="s">
        <v>524</v>
      </c>
      <c r="B14" s="22"/>
      <c r="C14" s="22"/>
      <c r="D14" s="22"/>
      <c r="E14" s="72"/>
    </row>
    <row r="15" spans="1:9" s="52" customFormat="1" ht="24" customHeight="1">
      <c r="A15" s="18" t="s">
        <v>525</v>
      </c>
      <c r="B15" s="22"/>
      <c r="C15" s="22"/>
      <c r="D15" s="22"/>
      <c r="E15" s="72"/>
    </row>
    <row r="16" spans="1:9" s="52" customFormat="1" ht="24" customHeight="1">
      <c r="A16" s="18" t="s">
        <v>526</v>
      </c>
      <c r="B16" s="70"/>
      <c r="C16" s="70"/>
      <c r="D16" s="70"/>
      <c r="E16" s="71"/>
    </row>
    <row r="17" spans="1:5" s="52" customFormat="1" ht="24" customHeight="1">
      <c r="A17" s="18" t="s">
        <v>527</v>
      </c>
      <c r="B17" s="18"/>
      <c r="C17" s="18"/>
      <c r="D17" s="18"/>
      <c r="E17" s="72"/>
    </row>
    <row r="18" spans="1:5" s="52" customFormat="1" ht="24" customHeight="1">
      <c r="A18" s="18" t="s">
        <v>528</v>
      </c>
      <c r="B18" s="18"/>
      <c r="C18" s="18"/>
      <c r="D18" s="18"/>
      <c r="E18" s="72"/>
    </row>
    <row r="19" spans="1:5" s="52" customFormat="1" ht="24" customHeight="1">
      <c r="A19" s="70" t="s">
        <v>529</v>
      </c>
      <c r="B19" s="18"/>
      <c r="C19" s="18"/>
      <c r="D19" s="18"/>
      <c r="E19" s="72"/>
    </row>
    <row r="20" spans="1:5" s="52" customFormat="1" ht="24" customHeight="1">
      <c r="A20" s="18" t="s">
        <v>530</v>
      </c>
      <c r="B20" s="18"/>
      <c r="C20" s="18"/>
      <c r="D20" s="18"/>
      <c r="E20" s="72"/>
    </row>
    <row r="21" spans="1:5" s="52" customFormat="1" ht="24" customHeight="1">
      <c r="A21" s="18" t="s">
        <v>531</v>
      </c>
      <c r="B21" s="70"/>
      <c r="C21" s="70"/>
      <c r="D21" s="70"/>
      <c r="E21" s="71"/>
    </row>
    <row r="22" spans="1:5" s="52" customFormat="1" ht="24" customHeight="1">
      <c r="A22" s="18" t="s">
        <v>532</v>
      </c>
      <c r="B22" s="18"/>
      <c r="C22" s="18"/>
      <c r="D22" s="18"/>
      <c r="E22" s="72"/>
    </row>
    <row r="23" spans="1:5" s="52" customFormat="1" ht="24" customHeight="1">
      <c r="A23" s="70" t="s">
        <v>533</v>
      </c>
      <c r="B23" s="18"/>
      <c r="C23" s="18"/>
      <c r="D23" s="18"/>
      <c r="E23" s="72"/>
    </row>
    <row r="24" spans="1:5" s="52" customFormat="1" ht="24" customHeight="1">
      <c r="A24" s="18" t="s">
        <v>534</v>
      </c>
      <c r="B24" s="18"/>
      <c r="C24" s="18"/>
      <c r="D24" s="18"/>
      <c r="E24" s="72"/>
    </row>
    <row r="25" spans="1:5" s="52" customFormat="1" ht="24" customHeight="1">
      <c r="A25" s="18" t="s">
        <v>535</v>
      </c>
      <c r="B25" s="18"/>
      <c r="C25" s="18"/>
      <c r="D25" s="18"/>
      <c r="E25" s="72"/>
    </row>
    <row r="26" spans="1:5" s="52" customFormat="1" ht="24" customHeight="1">
      <c r="A26" s="18" t="s">
        <v>536</v>
      </c>
      <c r="B26" s="18"/>
      <c r="C26" s="18"/>
      <c r="D26" s="18"/>
      <c r="E26" s="72"/>
    </row>
    <row r="27" spans="1:5" s="52" customFormat="1" ht="24" customHeight="1">
      <c r="A27" s="18" t="s">
        <v>537</v>
      </c>
      <c r="B27" s="59"/>
      <c r="C27" s="59"/>
      <c r="D27" s="59"/>
      <c r="E27" s="71"/>
    </row>
    <row r="28" spans="1:5" s="52" customFormat="1" ht="24" customHeight="1">
      <c r="A28" s="18" t="s">
        <v>538</v>
      </c>
      <c r="B28" s="18"/>
      <c r="C28" s="18"/>
      <c r="D28" s="18"/>
      <c r="E28" s="72"/>
    </row>
    <row r="29" spans="1:5" s="52" customFormat="1" ht="24" customHeight="1">
      <c r="A29" s="59" t="s">
        <v>539</v>
      </c>
      <c r="B29" s="73">
        <f>SUM(B30:B33)</f>
        <v>924.52</v>
      </c>
      <c r="C29" s="73">
        <f>SUM(C30:C33)</f>
        <v>962.78</v>
      </c>
      <c r="D29" s="588" t="s">
        <v>715</v>
      </c>
      <c r="E29" s="74" t="e">
        <f>D29/B29</f>
        <v>#VALUE!</v>
      </c>
    </row>
    <row r="30" spans="1:5" s="52" customFormat="1" ht="24" customHeight="1">
      <c r="A30" s="18" t="s">
        <v>540</v>
      </c>
      <c r="B30" s="18">
        <v>781.29</v>
      </c>
      <c r="C30" s="18">
        <v>818.56</v>
      </c>
      <c r="D30" s="589"/>
      <c r="E30" s="75"/>
    </row>
    <row r="31" spans="1:5" s="52" customFormat="1" ht="24" customHeight="1">
      <c r="A31" s="18" t="s">
        <v>541</v>
      </c>
      <c r="B31" s="18">
        <v>142.72999999999999</v>
      </c>
      <c r="C31" s="18">
        <v>144.09</v>
      </c>
      <c r="D31" s="589"/>
      <c r="E31" s="75"/>
    </row>
    <row r="32" spans="1:5" s="52" customFormat="1" ht="24" customHeight="1">
      <c r="A32" s="18" t="s">
        <v>542</v>
      </c>
      <c r="B32" s="18"/>
      <c r="C32" s="18"/>
      <c r="D32" s="589"/>
      <c r="E32" s="75"/>
    </row>
    <row r="33" spans="1:255" s="52" customFormat="1" ht="24" customHeight="1">
      <c r="A33" s="18" t="s">
        <v>543</v>
      </c>
      <c r="B33" s="18">
        <v>0.5</v>
      </c>
      <c r="C33" s="18">
        <v>0.13</v>
      </c>
      <c r="D33" s="590"/>
      <c r="E33" s="75"/>
    </row>
    <row r="34" spans="1:255" s="52" customFormat="1" ht="24" customHeight="1">
      <c r="A34" s="59" t="s">
        <v>544</v>
      </c>
      <c r="B34" s="59"/>
      <c r="C34" s="59"/>
      <c r="D34" s="59"/>
      <c r="E34" s="71"/>
    </row>
    <row r="35" spans="1:255" s="52" customFormat="1" ht="24" customHeight="1">
      <c r="A35" s="18" t="s">
        <v>545</v>
      </c>
      <c r="B35" s="18"/>
      <c r="C35" s="18"/>
      <c r="D35" s="18"/>
      <c r="E35" s="72"/>
    </row>
    <row r="36" spans="1:255" s="52" customFormat="1" ht="24" customHeight="1">
      <c r="A36" s="18" t="s">
        <v>542</v>
      </c>
      <c r="B36" s="18"/>
      <c r="C36" s="18"/>
      <c r="D36" s="18"/>
      <c r="E36" s="72"/>
    </row>
    <row r="37" spans="1:255" s="52" customFormat="1" ht="24" customHeight="1">
      <c r="A37" s="18" t="s">
        <v>546</v>
      </c>
      <c r="B37" s="18"/>
      <c r="C37" s="18"/>
      <c r="D37" s="18"/>
      <c r="E37" s="72"/>
    </row>
    <row r="38" spans="1:255" s="52" customFormat="1" ht="24" customHeight="1">
      <c r="A38" s="59" t="s">
        <v>547</v>
      </c>
      <c r="B38" s="18"/>
      <c r="C38" s="18"/>
      <c r="D38" s="18"/>
      <c r="E38" s="72"/>
    </row>
    <row r="39" spans="1:255" s="52" customFormat="1" ht="24" customHeight="1">
      <c r="A39" s="18" t="s">
        <v>548</v>
      </c>
      <c r="B39" s="18"/>
      <c r="C39" s="18"/>
      <c r="D39" s="18"/>
      <c r="E39" s="72"/>
    </row>
    <row r="40" spans="1:255" s="52" customFormat="1" ht="24" customHeight="1">
      <c r="A40" s="18" t="s">
        <v>549</v>
      </c>
      <c r="B40" s="59"/>
      <c r="C40" s="59"/>
      <c r="D40" s="59"/>
      <c r="E40" s="71"/>
    </row>
    <row r="41" spans="1:255" s="52" customFormat="1" ht="24" customHeight="1">
      <c r="A41" s="18" t="s">
        <v>550</v>
      </c>
      <c r="B41" s="18"/>
      <c r="C41" s="18"/>
      <c r="D41" s="18"/>
      <c r="E41" s="72"/>
    </row>
    <row r="42" spans="1:255" s="52" customFormat="1" ht="24" customHeight="1">
      <c r="A42" s="18"/>
      <c r="B42" s="18"/>
      <c r="C42" s="18"/>
      <c r="D42" s="18"/>
      <c r="E42" s="72"/>
    </row>
    <row r="43" spans="1:255" s="52" customFormat="1" ht="24" customHeight="1">
      <c r="A43" s="76" t="s">
        <v>551</v>
      </c>
      <c r="B43" s="73">
        <f>SUM(B29)</f>
        <v>924.52</v>
      </c>
      <c r="C43" s="73">
        <f>SUM(C29)</f>
        <v>962.78</v>
      </c>
      <c r="D43" s="73">
        <f>SUM(D29)</f>
        <v>0</v>
      </c>
      <c r="E43" s="74">
        <f>D43/B43</f>
        <v>0</v>
      </c>
    </row>
    <row r="44" spans="1:255" s="52" customFormat="1" ht="33.950000000000003" customHeight="1">
      <c r="A44" s="580" t="s">
        <v>514</v>
      </c>
      <c r="B44" s="580"/>
      <c r="C44" s="580"/>
      <c r="D44" s="580"/>
      <c r="E44" s="580"/>
      <c r="HV44" s="53"/>
      <c r="HW44" s="53"/>
      <c r="HX44" s="53"/>
      <c r="HY44" s="53"/>
      <c r="HZ44" s="53"/>
      <c r="IA44" s="53"/>
      <c r="IB44" s="53"/>
      <c r="IC44" s="53"/>
      <c r="ID44" s="53"/>
      <c r="IE44" s="53"/>
      <c r="IF44" s="53"/>
      <c r="IG44" s="53"/>
      <c r="IH44" s="53"/>
      <c r="II44" s="53"/>
      <c r="IJ44" s="53"/>
      <c r="IK44" s="53"/>
      <c r="IL44" s="53"/>
      <c r="IM44" s="53"/>
      <c r="IN44" s="53"/>
      <c r="IO44" s="53"/>
      <c r="IP44" s="53"/>
      <c r="IQ44" s="53"/>
      <c r="IR44" s="53"/>
      <c r="IS44" s="53"/>
      <c r="IT44" s="53"/>
      <c r="IU44" s="53"/>
    </row>
    <row r="45" spans="1:255" s="53" customFormat="1" ht="24" customHeight="1">
      <c r="B45" s="52"/>
      <c r="C45" s="52"/>
      <c r="D45" s="52"/>
      <c r="E45" s="52"/>
    </row>
    <row r="46" spans="1:255" s="53" customFormat="1" ht="24" customHeight="1">
      <c r="B46" s="52"/>
      <c r="C46" s="52"/>
      <c r="D46" s="52"/>
      <c r="E46" s="52"/>
    </row>
    <row r="47" spans="1:255" s="53" customFormat="1" ht="24" customHeight="1">
      <c r="B47" s="52"/>
      <c r="C47" s="52"/>
      <c r="D47" s="52"/>
      <c r="E47" s="52"/>
    </row>
    <row r="48" spans="1:255" s="53" customFormat="1" ht="24" customHeight="1">
      <c r="B48" s="52"/>
      <c r="C48" s="52"/>
      <c r="D48" s="52"/>
      <c r="E48" s="52"/>
    </row>
    <row r="49" spans="2:5" s="53" customFormat="1" ht="24" customHeight="1">
      <c r="B49" s="52"/>
      <c r="C49" s="52"/>
      <c r="D49" s="52"/>
      <c r="E49" s="52"/>
    </row>
    <row r="50" spans="2:5" s="53" customFormat="1" ht="24" customHeight="1">
      <c r="B50" s="52"/>
      <c r="C50" s="52"/>
      <c r="D50" s="52"/>
      <c r="E50" s="52"/>
    </row>
    <row r="51" spans="2:5" s="53" customFormat="1" ht="24" customHeight="1">
      <c r="B51" s="52"/>
      <c r="C51" s="52"/>
      <c r="D51" s="52"/>
      <c r="E51" s="52"/>
    </row>
    <row r="52" spans="2:5" s="53" customFormat="1" ht="24" customHeight="1">
      <c r="B52" s="52"/>
      <c r="C52" s="52"/>
      <c r="D52" s="52"/>
      <c r="E52" s="52"/>
    </row>
    <row r="53" spans="2:5" s="53" customFormat="1" ht="24" customHeight="1">
      <c r="B53" s="52"/>
      <c r="C53" s="52"/>
      <c r="D53" s="52"/>
      <c r="E53" s="52"/>
    </row>
    <row r="54" spans="2:5" s="53" customFormat="1" ht="24" customHeight="1">
      <c r="B54" s="52"/>
      <c r="C54" s="52"/>
      <c r="D54" s="52"/>
      <c r="E54" s="52"/>
    </row>
    <row r="55" spans="2:5" s="53" customFormat="1" ht="24" customHeight="1">
      <c r="B55" s="52"/>
      <c r="C55" s="52"/>
      <c r="D55" s="52"/>
      <c r="E55" s="52"/>
    </row>
    <row r="56" spans="2:5" s="53" customFormat="1" ht="24" customHeight="1">
      <c r="B56" s="52"/>
      <c r="C56" s="52"/>
      <c r="D56" s="52"/>
      <c r="E56" s="52"/>
    </row>
    <row r="57" spans="2:5" s="53" customFormat="1" ht="24" customHeight="1">
      <c r="B57" s="52"/>
      <c r="C57" s="52"/>
      <c r="D57" s="52"/>
      <c r="E57" s="52"/>
    </row>
    <row r="58" spans="2:5" s="53" customFormat="1" ht="24" customHeight="1">
      <c r="B58" s="52"/>
      <c r="C58" s="52"/>
      <c r="D58" s="52"/>
      <c r="E58" s="52"/>
    </row>
    <row r="59" spans="2:5" s="53" customFormat="1" ht="24" customHeight="1">
      <c r="B59" s="52"/>
      <c r="C59" s="52"/>
      <c r="D59" s="52"/>
      <c r="E59" s="52"/>
    </row>
    <row r="60" spans="2:5" s="53" customFormat="1" ht="24" customHeight="1">
      <c r="B60" s="52"/>
      <c r="C60" s="52"/>
      <c r="D60" s="52"/>
      <c r="E60" s="52"/>
    </row>
    <row r="61" spans="2:5" s="53" customFormat="1" ht="24" customHeight="1">
      <c r="B61" s="52"/>
      <c r="C61" s="52"/>
      <c r="D61" s="52"/>
      <c r="E61" s="52"/>
    </row>
    <row r="62" spans="2:5" s="53" customFormat="1" ht="24" customHeight="1">
      <c r="B62" s="52"/>
      <c r="C62" s="52"/>
      <c r="D62" s="52"/>
      <c r="E62" s="52"/>
    </row>
    <row r="63" spans="2:5" s="53" customFormat="1" ht="24" customHeight="1">
      <c r="B63" s="52"/>
      <c r="C63" s="52"/>
      <c r="D63" s="52"/>
      <c r="E63" s="52"/>
    </row>
    <row r="64" spans="2:5" s="53" customFormat="1" ht="24" customHeight="1">
      <c r="B64" s="52"/>
      <c r="C64" s="52"/>
      <c r="D64" s="52"/>
      <c r="E64" s="52"/>
    </row>
    <row r="65" spans="2:5" s="53" customFormat="1" ht="24" customHeight="1">
      <c r="B65" s="52"/>
      <c r="C65" s="52"/>
      <c r="D65" s="52"/>
      <c r="E65" s="52"/>
    </row>
    <row r="66" spans="2:5" s="53" customFormat="1" ht="24" customHeight="1">
      <c r="B66" s="52"/>
      <c r="C66" s="52"/>
      <c r="D66" s="52"/>
      <c r="E66" s="52"/>
    </row>
    <row r="67" spans="2:5" s="53" customFormat="1" ht="24" customHeight="1">
      <c r="B67" s="52"/>
      <c r="C67" s="52"/>
      <c r="D67" s="52"/>
      <c r="E67" s="52"/>
    </row>
    <row r="68" spans="2:5" s="53" customFormat="1" ht="24" customHeight="1">
      <c r="B68" s="52"/>
      <c r="C68" s="52"/>
      <c r="D68" s="52"/>
      <c r="E68" s="52"/>
    </row>
    <row r="69" spans="2:5" s="53" customFormat="1" ht="24" customHeight="1">
      <c r="B69" s="52"/>
      <c r="C69" s="52"/>
      <c r="D69" s="52"/>
      <c r="E69" s="52"/>
    </row>
    <row r="70" spans="2:5" s="53" customFormat="1" ht="24" customHeight="1">
      <c r="B70" s="52"/>
      <c r="C70" s="52"/>
      <c r="D70" s="52"/>
      <c r="E70" s="52"/>
    </row>
    <row r="71" spans="2:5" s="53" customFormat="1" ht="24" customHeight="1">
      <c r="B71" s="52"/>
      <c r="C71" s="52"/>
      <c r="D71" s="52"/>
      <c r="E71" s="52"/>
    </row>
    <row r="72" spans="2:5" s="53" customFormat="1" ht="24" customHeight="1">
      <c r="B72" s="52"/>
      <c r="C72" s="52"/>
      <c r="D72" s="52"/>
      <c r="E72" s="52"/>
    </row>
    <row r="73" spans="2:5" s="53" customFormat="1" ht="24" customHeight="1">
      <c r="B73" s="52"/>
      <c r="C73" s="52"/>
      <c r="D73" s="52"/>
      <c r="E73" s="52"/>
    </row>
    <row r="74" spans="2:5" s="53" customFormat="1" ht="24" customHeight="1">
      <c r="B74" s="52"/>
      <c r="C74" s="52"/>
      <c r="D74" s="52"/>
      <c r="E74" s="52"/>
    </row>
    <row r="75" spans="2:5" s="53" customFormat="1" ht="24" customHeight="1">
      <c r="B75" s="52"/>
      <c r="C75" s="52"/>
      <c r="D75" s="52"/>
      <c r="E75" s="52"/>
    </row>
    <row r="76" spans="2:5" s="53" customFormat="1" ht="24" customHeight="1">
      <c r="B76" s="52"/>
      <c r="C76" s="52"/>
      <c r="D76" s="52"/>
      <c r="E76" s="52"/>
    </row>
    <row r="77" spans="2:5" s="53" customFormat="1" ht="24" customHeight="1">
      <c r="B77" s="52"/>
      <c r="C77" s="52"/>
      <c r="D77" s="52"/>
      <c r="E77" s="52"/>
    </row>
    <row r="78" spans="2:5" s="53" customFormat="1" ht="24" customHeight="1">
      <c r="B78" s="52"/>
      <c r="C78" s="52"/>
      <c r="D78" s="52"/>
      <c r="E78" s="52"/>
    </row>
    <row r="79" spans="2:5" s="53" customFormat="1" ht="24" customHeight="1">
      <c r="B79" s="52"/>
      <c r="C79" s="52"/>
      <c r="D79" s="52"/>
      <c r="E79" s="52"/>
    </row>
    <row r="80" spans="2:5" s="53" customFormat="1" ht="24" customHeight="1">
      <c r="B80" s="52"/>
      <c r="C80" s="52"/>
      <c r="D80" s="52"/>
      <c r="E80" s="52"/>
    </row>
    <row r="81" spans="2:5" s="53" customFormat="1" ht="24" customHeight="1">
      <c r="B81" s="52"/>
      <c r="C81" s="52"/>
      <c r="D81" s="52"/>
      <c r="E81" s="52"/>
    </row>
  </sheetData>
  <mergeCells count="3">
    <mergeCell ref="A2:E2"/>
    <mergeCell ref="A44:E44"/>
    <mergeCell ref="D29:D33"/>
  </mergeCells>
  <phoneticPr fontId="40" type="noConversion"/>
  <printOptions horizontalCentered="1"/>
  <pageMargins left="0.59027777777777801" right="0.59027777777777801" top="0.39305555555555599" bottom="0.59027777777777801" header="0.59027777777777801" footer="0.39305555555555599"/>
  <pageSetup paperSize="9" scale="98" firstPageNumber="0" fitToHeight="0" orientation="portrait" blackAndWhite="1" useFirstPageNumber="1"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T81"/>
  <sheetViews>
    <sheetView showZeros="0" view="pageBreakPreview" topLeftCell="A19" zoomScale="85" zoomScaleNormal="100" workbookViewId="0">
      <selection activeCell="A2" sqref="A2:D2"/>
    </sheetView>
  </sheetViews>
  <sheetFormatPr defaultColWidth="8.875" defaultRowHeight="14.25"/>
  <cols>
    <col min="1" max="1" width="35.625" style="54" customWidth="1"/>
    <col min="2" max="2" width="15.75" style="54" customWidth="1"/>
    <col min="3" max="3" width="35.625" style="54" customWidth="1"/>
    <col min="4" max="4" width="17.625" style="54" customWidth="1"/>
    <col min="5" max="16384" width="8.875" style="54"/>
  </cols>
  <sheetData>
    <row r="1" spans="1:14" s="5" customFormat="1" ht="24" customHeight="1">
      <c r="A1" s="5" t="s">
        <v>570</v>
      </c>
    </row>
    <row r="2" spans="1:14" s="47" customFormat="1" ht="42" customHeight="1">
      <c r="A2" s="587" t="s">
        <v>718</v>
      </c>
      <c r="B2" s="587"/>
      <c r="C2" s="587"/>
      <c r="D2" s="587"/>
    </row>
    <row r="3" spans="1:14" s="48" customFormat="1" ht="27" customHeight="1">
      <c r="D3" s="55" t="s">
        <v>64</v>
      </c>
    </row>
    <row r="4" spans="1:14" s="49" customFormat="1" ht="30" customHeight="1">
      <c r="A4" s="56" t="s">
        <v>65</v>
      </c>
      <c r="B4" s="57" t="s">
        <v>5</v>
      </c>
      <c r="C4" s="58" t="s">
        <v>66</v>
      </c>
      <c r="D4" s="58" t="s">
        <v>5</v>
      </c>
    </row>
    <row r="5" spans="1:14" s="50" customFormat="1" ht="24" customHeight="1">
      <c r="A5" s="59" t="s">
        <v>553</v>
      </c>
      <c r="B5" s="59"/>
      <c r="C5" s="59" t="s">
        <v>554</v>
      </c>
      <c r="D5" s="59"/>
    </row>
    <row r="6" spans="1:14" s="51" customFormat="1" ht="24" customHeight="1">
      <c r="A6" s="59" t="s">
        <v>69</v>
      </c>
      <c r="B6" s="59">
        <f>B12</f>
        <v>0</v>
      </c>
      <c r="C6" s="59" t="s">
        <v>70</v>
      </c>
      <c r="D6" s="59"/>
    </row>
    <row r="7" spans="1:14" s="50" customFormat="1" ht="24" customHeight="1">
      <c r="A7" s="19" t="s">
        <v>77</v>
      </c>
      <c r="B7" s="22"/>
      <c r="C7" s="19" t="s">
        <v>555</v>
      </c>
      <c r="D7" s="22"/>
    </row>
    <row r="8" spans="1:14" s="51" customFormat="1" ht="24" customHeight="1">
      <c r="A8" s="60" t="s">
        <v>556</v>
      </c>
      <c r="B8" s="22"/>
      <c r="C8" s="61" t="s">
        <v>556</v>
      </c>
      <c r="D8" s="22"/>
    </row>
    <row r="9" spans="1:14" s="50" customFormat="1" ht="24" customHeight="1">
      <c r="A9" s="60" t="s">
        <v>557</v>
      </c>
      <c r="B9" s="22"/>
      <c r="C9" s="61" t="s">
        <v>557</v>
      </c>
      <c r="D9" s="22"/>
    </row>
    <row r="10" spans="1:14" s="51" customFormat="1" ht="24" customHeight="1">
      <c r="A10" s="60" t="s">
        <v>558</v>
      </c>
      <c r="B10" s="22"/>
      <c r="C10" s="61" t="s">
        <v>558</v>
      </c>
      <c r="D10" s="22"/>
      <c r="N10" s="64"/>
    </row>
    <row r="11" spans="1:14" s="50" customFormat="1" ht="24" customHeight="1">
      <c r="A11" s="61" t="s">
        <v>559</v>
      </c>
      <c r="B11" s="22"/>
      <c r="C11" s="61" t="s">
        <v>560</v>
      </c>
      <c r="D11" s="22"/>
    </row>
    <row r="12" spans="1:14" s="51" customFormat="1" ht="24" customHeight="1">
      <c r="A12" s="61" t="s">
        <v>560</v>
      </c>
      <c r="B12" s="22"/>
      <c r="C12" s="61" t="s">
        <v>561</v>
      </c>
      <c r="D12" s="22"/>
    </row>
    <row r="13" spans="1:14" s="50" customFormat="1" ht="24" customHeight="1">
      <c r="A13" s="61" t="s">
        <v>561</v>
      </c>
      <c r="B13" s="22"/>
      <c r="C13" s="19" t="s">
        <v>562</v>
      </c>
      <c r="D13" s="22"/>
    </row>
    <row r="14" spans="1:14" s="51" customFormat="1" ht="24" customHeight="1">
      <c r="A14" s="61" t="s">
        <v>563</v>
      </c>
      <c r="B14" s="22"/>
      <c r="C14" s="60" t="s">
        <v>556</v>
      </c>
      <c r="D14" s="22"/>
    </row>
    <row r="15" spans="1:14" s="50" customFormat="1" ht="24" customHeight="1">
      <c r="A15" s="19" t="s">
        <v>564</v>
      </c>
      <c r="B15" s="22"/>
      <c r="C15" s="60" t="s">
        <v>557</v>
      </c>
      <c r="D15" s="22"/>
    </row>
    <row r="16" spans="1:14" s="51" customFormat="1" ht="24" customHeight="1">
      <c r="A16" s="61" t="s">
        <v>556</v>
      </c>
      <c r="B16" s="22"/>
      <c r="C16" s="60" t="s">
        <v>558</v>
      </c>
      <c r="D16" s="22"/>
    </row>
    <row r="17" spans="1:4" s="50" customFormat="1" ht="24" customHeight="1">
      <c r="A17" s="61" t="s">
        <v>557</v>
      </c>
      <c r="B17" s="22"/>
      <c r="C17" s="61" t="s">
        <v>559</v>
      </c>
      <c r="D17" s="22"/>
    </row>
    <row r="18" spans="1:4" s="51" customFormat="1" ht="24" customHeight="1">
      <c r="A18" s="61" t="s">
        <v>558</v>
      </c>
      <c r="B18" s="22"/>
      <c r="C18" s="61" t="s">
        <v>560</v>
      </c>
      <c r="D18" s="22"/>
    </row>
    <row r="19" spans="1:4" s="50" customFormat="1" ht="24" customHeight="1">
      <c r="A19" s="61" t="s">
        <v>560</v>
      </c>
      <c r="B19" s="22"/>
      <c r="C19" s="61" t="s">
        <v>561</v>
      </c>
      <c r="D19" s="22"/>
    </row>
    <row r="20" spans="1:4" s="50" customFormat="1" ht="24" customHeight="1">
      <c r="A20" s="61" t="s">
        <v>561</v>
      </c>
      <c r="B20" s="22"/>
      <c r="C20" s="61" t="s">
        <v>563</v>
      </c>
      <c r="D20" s="22"/>
    </row>
    <row r="21" spans="1:4" s="51" customFormat="1" ht="24" customHeight="1">
      <c r="A21" s="19" t="s">
        <v>565</v>
      </c>
      <c r="B21" s="22"/>
      <c r="C21" s="19" t="s">
        <v>566</v>
      </c>
      <c r="D21" s="22"/>
    </row>
    <row r="22" spans="1:4" s="51" customFormat="1" ht="24" customHeight="1">
      <c r="A22" s="60" t="s">
        <v>556</v>
      </c>
      <c r="B22" s="22"/>
      <c r="C22" s="60" t="s">
        <v>556</v>
      </c>
      <c r="D22" s="22"/>
    </row>
    <row r="23" spans="1:4" s="51" customFormat="1" ht="24" customHeight="1">
      <c r="A23" s="60" t="s">
        <v>557</v>
      </c>
      <c r="B23" s="22"/>
      <c r="C23" s="60" t="s">
        <v>557</v>
      </c>
      <c r="D23" s="22"/>
    </row>
    <row r="24" spans="1:4" s="51" customFormat="1" ht="24" customHeight="1">
      <c r="A24" s="60" t="s">
        <v>558</v>
      </c>
      <c r="B24" s="22"/>
      <c r="C24" s="60" t="s">
        <v>558</v>
      </c>
      <c r="D24" s="22"/>
    </row>
    <row r="25" spans="1:4" s="51" customFormat="1" ht="24" customHeight="1">
      <c r="A25" s="61" t="s">
        <v>559</v>
      </c>
      <c r="B25" s="22"/>
      <c r="C25" s="61" t="s">
        <v>559</v>
      </c>
      <c r="D25" s="22"/>
    </row>
    <row r="26" spans="1:4" s="51" customFormat="1" ht="24" customHeight="1">
      <c r="A26" s="61" t="s">
        <v>560</v>
      </c>
      <c r="B26" s="22"/>
      <c r="C26" s="61" t="s">
        <v>560</v>
      </c>
      <c r="D26" s="22"/>
    </row>
    <row r="27" spans="1:4" s="51" customFormat="1" ht="24" customHeight="1">
      <c r="A27" s="61" t="s">
        <v>561</v>
      </c>
      <c r="B27" s="22"/>
      <c r="C27" s="61" t="s">
        <v>561</v>
      </c>
      <c r="D27" s="22"/>
    </row>
    <row r="28" spans="1:4" s="51" customFormat="1" ht="24" customHeight="1">
      <c r="A28" s="61" t="s">
        <v>563</v>
      </c>
      <c r="B28" s="22"/>
      <c r="C28" s="61" t="s">
        <v>563</v>
      </c>
      <c r="D28" s="22"/>
    </row>
    <row r="29" spans="1:4" s="51" customFormat="1" ht="24" customHeight="1">
      <c r="A29" s="62" t="s">
        <v>567</v>
      </c>
      <c r="B29" s="22"/>
      <c r="C29" s="19"/>
      <c r="D29" s="22"/>
    </row>
    <row r="30" spans="1:4" s="51" customFormat="1" ht="24" customHeight="1">
      <c r="A30" s="60" t="s">
        <v>556</v>
      </c>
      <c r="B30" s="22"/>
      <c r="C30" s="60"/>
      <c r="D30" s="22"/>
    </row>
    <row r="31" spans="1:4" s="51" customFormat="1" ht="24" customHeight="1">
      <c r="A31" s="60" t="s">
        <v>557</v>
      </c>
      <c r="B31" s="22"/>
      <c r="C31" s="60"/>
      <c r="D31" s="22"/>
    </row>
    <row r="32" spans="1:4" s="51" customFormat="1" ht="24" customHeight="1">
      <c r="A32" s="60" t="s">
        <v>558</v>
      </c>
      <c r="B32" s="22"/>
      <c r="C32" s="60"/>
      <c r="D32" s="22"/>
    </row>
    <row r="33" spans="1:254" s="51" customFormat="1" ht="24" customHeight="1">
      <c r="A33" s="61" t="s">
        <v>559</v>
      </c>
      <c r="B33" s="22"/>
      <c r="C33" s="60"/>
      <c r="D33" s="22"/>
    </row>
    <row r="34" spans="1:254" s="51" customFormat="1" ht="24" customHeight="1">
      <c r="A34" s="61" t="s">
        <v>560</v>
      </c>
      <c r="B34" s="22"/>
      <c r="C34" s="60"/>
      <c r="D34" s="22"/>
    </row>
    <row r="35" spans="1:254" s="51" customFormat="1" ht="24" customHeight="1">
      <c r="A35" s="61" t="s">
        <v>561</v>
      </c>
      <c r="B35" s="22"/>
      <c r="C35" s="60"/>
      <c r="D35" s="22"/>
    </row>
    <row r="36" spans="1:254" s="51" customFormat="1" ht="24" customHeight="1">
      <c r="A36" s="61" t="s">
        <v>563</v>
      </c>
      <c r="B36" s="22"/>
      <c r="C36" s="60"/>
      <c r="D36" s="22"/>
    </row>
    <row r="37" spans="1:254" s="51" customFormat="1" ht="24" customHeight="1">
      <c r="A37" s="60"/>
      <c r="B37" s="22"/>
      <c r="C37" s="60"/>
      <c r="D37" s="22"/>
    </row>
    <row r="38" spans="1:254" s="50" customFormat="1" ht="24" customHeight="1">
      <c r="A38" s="16" t="s">
        <v>112</v>
      </c>
      <c r="B38" s="59" t="s">
        <v>717</v>
      </c>
      <c r="C38" s="63" t="s">
        <v>113</v>
      </c>
      <c r="D38" s="59" t="s">
        <v>717</v>
      </c>
    </row>
    <row r="39" spans="1:254" s="50" customFormat="1" ht="24" customHeight="1">
      <c r="A39" s="22"/>
      <c r="B39" s="22"/>
      <c r="C39" s="59" t="s">
        <v>114</v>
      </c>
      <c r="D39" s="59"/>
    </row>
    <row r="40" spans="1:254" s="50" customFormat="1" ht="24" customHeight="1">
      <c r="A40" s="22"/>
      <c r="B40" s="22"/>
      <c r="C40" s="19" t="s">
        <v>556</v>
      </c>
      <c r="D40" s="22"/>
    </row>
    <row r="41" spans="1:254" s="50" customFormat="1" ht="24" customHeight="1">
      <c r="A41" s="22"/>
      <c r="B41" s="22"/>
      <c r="C41" s="19" t="s">
        <v>557</v>
      </c>
      <c r="D41" s="22"/>
    </row>
    <row r="42" spans="1:254" s="50" customFormat="1" ht="24" customHeight="1">
      <c r="A42" s="22"/>
      <c r="B42" s="22"/>
      <c r="C42" s="19" t="s">
        <v>558</v>
      </c>
      <c r="D42" s="22"/>
    </row>
    <row r="43" spans="1:254" s="50" customFormat="1" ht="24" customHeight="1">
      <c r="A43" s="22"/>
      <c r="B43" s="22"/>
      <c r="C43" s="19" t="s">
        <v>559</v>
      </c>
      <c r="D43" s="22"/>
    </row>
    <row r="44" spans="1:254" s="50" customFormat="1" ht="24" customHeight="1">
      <c r="A44" s="22"/>
      <c r="B44" s="22"/>
      <c r="C44" s="19" t="s">
        <v>560</v>
      </c>
      <c r="D44" s="22"/>
    </row>
    <row r="45" spans="1:254" s="50" customFormat="1" ht="24" customHeight="1">
      <c r="A45" s="22"/>
      <c r="B45" s="22"/>
      <c r="C45" s="19" t="s">
        <v>561</v>
      </c>
      <c r="D45" s="22"/>
    </row>
    <row r="46" spans="1:254" s="50" customFormat="1" ht="24" customHeight="1">
      <c r="A46" s="22"/>
      <c r="B46" s="22"/>
      <c r="C46" s="19" t="s">
        <v>563</v>
      </c>
      <c r="D46" s="22"/>
    </row>
    <row r="47" spans="1:254" s="52" customFormat="1" ht="42" customHeight="1">
      <c r="A47" s="580" t="s">
        <v>514</v>
      </c>
      <c r="B47" s="580"/>
      <c r="C47" s="580"/>
      <c r="D47" s="580"/>
      <c r="HU47" s="53"/>
      <c r="HV47" s="53"/>
      <c r="HW47" s="53"/>
      <c r="HX47" s="53"/>
      <c r="HY47" s="53"/>
      <c r="HZ47" s="53"/>
      <c r="IA47" s="53"/>
      <c r="IB47" s="53"/>
      <c r="IC47" s="53"/>
      <c r="ID47" s="53"/>
      <c r="IE47" s="53"/>
      <c r="IF47" s="53"/>
      <c r="IG47" s="53"/>
      <c r="IH47" s="53"/>
      <c r="II47" s="53"/>
      <c r="IJ47" s="53"/>
      <c r="IK47" s="53"/>
      <c r="IL47" s="53"/>
      <c r="IM47" s="53"/>
      <c r="IN47" s="53"/>
      <c r="IO47" s="53"/>
      <c r="IP47" s="53"/>
      <c r="IQ47" s="53"/>
      <c r="IR47" s="53"/>
      <c r="IS47" s="53"/>
      <c r="IT47" s="53"/>
    </row>
    <row r="48" spans="1:254" s="53" customFormat="1" ht="24" customHeight="1"/>
    <row r="49" s="53" customFormat="1" ht="24" customHeight="1"/>
    <row r="50" s="53" customFormat="1" ht="24" customHeight="1"/>
    <row r="51" s="53" customFormat="1" ht="24" customHeight="1"/>
    <row r="52" s="53" customFormat="1" ht="24" customHeight="1"/>
    <row r="53" s="53" customFormat="1" ht="24" customHeight="1"/>
    <row r="54" s="53" customFormat="1" ht="24" customHeight="1"/>
    <row r="55" s="53" customFormat="1" ht="24" customHeight="1"/>
    <row r="56" s="53" customFormat="1" ht="24" customHeight="1"/>
    <row r="57" s="53" customFormat="1" ht="24" customHeight="1"/>
    <row r="58" s="53" customFormat="1" ht="24" customHeight="1"/>
    <row r="59" s="53" customFormat="1" ht="24" customHeight="1"/>
    <row r="60" s="53" customFormat="1" ht="24" customHeight="1"/>
    <row r="61" s="53" customFormat="1" ht="24" customHeight="1"/>
    <row r="62" s="53" customFormat="1" ht="24" customHeight="1"/>
    <row r="63" s="53" customFormat="1" ht="24" customHeight="1"/>
    <row r="64" s="53" customFormat="1" ht="24" customHeight="1"/>
    <row r="65" s="53" customFormat="1" ht="24" customHeight="1"/>
    <row r="66" s="53" customFormat="1" ht="24" customHeight="1"/>
    <row r="67" s="53" customFormat="1" ht="24" customHeight="1"/>
    <row r="68" s="53" customFormat="1" ht="24" customHeight="1"/>
    <row r="69" s="53" customFormat="1" ht="24" customHeight="1"/>
    <row r="70" s="53" customFormat="1" ht="24" customHeight="1"/>
    <row r="71" s="53" customFormat="1" ht="24" customHeight="1"/>
    <row r="72" s="53" customFormat="1" ht="24" customHeight="1"/>
    <row r="73" s="53" customFormat="1" ht="24" customHeight="1"/>
    <row r="74" s="53" customFormat="1" ht="24" customHeight="1"/>
    <row r="75" s="53" customFormat="1" ht="24" customHeight="1"/>
    <row r="76" s="53" customFormat="1" ht="24" customHeight="1"/>
    <row r="77" s="53" customFormat="1" ht="24" customHeight="1"/>
    <row r="78" s="53" customFormat="1" ht="24" customHeight="1"/>
    <row r="79" s="53" customFormat="1" ht="24" customHeight="1"/>
    <row r="80" s="53" customFormat="1" ht="24" customHeight="1"/>
    <row r="81" s="53" customFormat="1" ht="24" customHeight="1"/>
  </sheetData>
  <mergeCells count="2">
    <mergeCell ref="A2:D2"/>
    <mergeCell ref="A47:D47"/>
  </mergeCells>
  <phoneticPr fontId="40" type="noConversion"/>
  <printOptions horizontalCentered="1"/>
  <pageMargins left="0.59027777777777801" right="0.59027777777777801" top="0.39305555555555599" bottom="0.59027777777777801" header="0.59027777777777801" footer="0.39305555555555599"/>
  <pageSetup paperSize="9" scale="88" firstPageNumber="0" fitToHeight="0" orientation="portrait" blackAndWhite="1" useFirstPageNumber="1"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4"/>
  <sheetViews>
    <sheetView view="pageBreakPreview" zoomScaleNormal="100" workbookViewId="0">
      <pane ySplit="6" topLeftCell="A7" activePane="bottomLeft" state="frozen"/>
      <selection pane="bottomLeft" activeCell="L13" sqref="L13"/>
    </sheetView>
  </sheetViews>
  <sheetFormatPr defaultColWidth="9" defaultRowHeight="13.5"/>
  <cols>
    <col min="1" max="1" width="29.125" style="10" customWidth="1"/>
    <col min="2" max="7" width="11.625" style="10" customWidth="1"/>
    <col min="8" max="16384" width="9" style="10"/>
  </cols>
  <sheetData>
    <row r="1" spans="1:7" s="5" customFormat="1" ht="24" customHeight="1">
      <c r="A1" s="5" t="s">
        <v>692</v>
      </c>
    </row>
    <row r="2" spans="1:7" s="31" customFormat="1" ht="42" customHeight="1">
      <c r="A2" s="591" t="s">
        <v>691</v>
      </c>
      <c r="B2" s="591"/>
      <c r="C2" s="591"/>
      <c r="D2" s="591"/>
      <c r="E2" s="591"/>
      <c r="F2" s="591"/>
      <c r="G2" s="591"/>
    </row>
    <row r="3" spans="1:7" s="32" customFormat="1" ht="27" customHeight="1">
      <c r="A3" s="14"/>
      <c r="B3" s="14"/>
      <c r="F3" s="592" t="s">
        <v>64</v>
      </c>
      <c r="G3" s="592"/>
    </row>
    <row r="4" spans="1:7" s="33" customFormat="1" ht="30" customHeight="1">
      <c r="A4" s="593" t="s">
        <v>571</v>
      </c>
      <c r="B4" s="593" t="s">
        <v>684</v>
      </c>
      <c r="C4" s="593"/>
      <c r="D4" s="593"/>
      <c r="E4" s="593" t="s">
        <v>685</v>
      </c>
      <c r="F4" s="593"/>
      <c r="G4" s="593"/>
    </row>
    <row r="5" spans="1:7" ht="24" customHeight="1">
      <c r="A5" s="595"/>
      <c r="B5" s="508" t="s">
        <v>370</v>
      </c>
      <c r="C5" s="508" t="s">
        <v>572</v>
      </c>
      <c r="D5" s="508" t="s">
        <v>573</v>
      </c>
      <c r="E5" s="508" t="s">
        <v>370</v>
      </c>
      <c r="F5" s="508" t="s">
        <v>572</v>
      </c>
      <c r="G5" s="508" t="s">
        <v>573</v>
      </c>
    </row>
    <row r="6" spans="1:7" ht="24" customHeight="1" thickBot="1">
      <c r="A6" s="508" t="s">
        <v>574</v>
      </c>
      <c r="B6" s="508" t="s">
        <v>575</v>
      </c>
      <c r="C6" s="508" t="s">
        <v>576</v>
      </c>
      <c r="D6" s="508" t="s">
        <v>577</v>
      </c>
      <c r="E6" s="508" t="s">
        <v>578</v>
      </c>
      <c r="F6" s="508" t="s">
        <v>579</v>
      </c>
      <c r="G6" s="508" t="s">
        <v>580</v>
      </c>
    </row>
    <row r="7" spans="1:7" ht="24" customHeight="1" thickBot="1">
      <c r="A7" s="18" t="s">
        <v>686</v>
      </c>
      <c r="B7" s="509">
        <f>C7+D7</f>
        <v>42762</v>
      </c>
      <c r="C7" s="510">
        <v>28966</v>
      </c>
      <c r="D7" s="510">
        <v>13796</v>
      </c>
      <c r="E7" s="42">
        <f>F7+G7</f>
        <v>93859</v>
      </c>
      <c r="F7" s="511">
        <f>31324+6535</f>
        <v>37859</v>
      </c>
      <c r="G7" s="511">
        <v>56000</v>
      </c>
    </row>
    <row r="8" spans="1:7" ht="24" customHeight="1" thickBot="1">
      <c r="A8" s="18" t="s">
        <v>687</v>
      </c>
      <c r="B8" s="509">
        <f>C8+D8</f>
        <v>42762</v>
      </c>
      <c r="C8" s="510">
        <v>28966</v>
      </c>
      <c r="D8" s="510">
        <v>13796</v>
      </c>
      <c r="E8" s="42">
        <f>F8+G8</f>
        <v>93859</v>
      </c>
      <c r="F8" s="511">
        <f>31324+6535</f>
        <v>37859</v>
      </c>
      <c r="G8" s="511">
        <v>56000</v>
      </c>
    </row>
    <row r="9" spans="1:7" ht="24" customHeight="1">
      <c r="A9" s="18" t="s">
        <v>688</v>
      </c>
      <c r="B9" s="43"/>
      <c r="C9" s="44"/>
      <c r="D9" s="44"/>
      <c r="E9" s="44"/>
      <c r="F9" s="44"/>
      <c r="G9" s="44"/>
    </row>
    <row r="10" spans="1:7" ht="24" customHeight="1">
      <c r="A10" s="18" t="s">
        <v>689</v>
      </c>
      <c r="B10" s="43"/>
      <c r="C10" s="44"/>
      <c r="D10" s="44"/>
      <c r="E10" s="44"/>
      <c r="F10" s="44"/>
      <c r="G10" s="44"/>
    </row>
    <row r="11" spans="1:7" ht="24" customHeight="1">
      <c r="A11" s="18" t="s">
        <v>690</v>
      </c>
      <c r="B11" s="43"/>
      <c r="C11" s="44"/>
      <c r="D11" s="44"/>
      <c r="E11" s="44"/>
      <c r="F11" s="44"/>
      <c r="G11" s="44"/>
    </row>
    <row r="12" spans="1:7" ht="24" customHeight="1">
      <c r="A12" s="508" t="s">
        <v>108</v>
      </c>
      <c r="B12" s="45"/>
      <c r="C12" s="46"/>
      <c r="D12" s="46"/>
      <c r="E12" s="46"/>
      <c r="F12" s="46"/>
      <c r="G12" s="46"/>
    </row>
    <row r="13" spans="1:7" ht="24" customHeight="1">
      <c r="A13" s="508" t="s">
        <v>108</v>
      </c>
      <c r="B13" s="45"/>
      <c r="C13" s="46"/>
      <c r="D13" s="46"/>
      <c r="E13" s="46"/>
      <c r="F13" s="46"/>
      <c r="G13" s="46"/>
    </row>
    <row r="14" spans="1:7" ht="24" customHeight="1">
      <c r="A14" s="18"/>
      <c r="B14" s="43"/>
      <c r="C14" s="44"/>
      <c r="D14" s="44"/>
      <c r="E14" s="44"/>
      <c r="F14" s="44"/>
      <c r="G14" s="44"/>
    </row>
    <row r="15" spans="1:7" ht="24" customHeight="1">
      <c r="A15" s="508"/>
      <c r="B15" s="45"/>
      <c r="C15" s="46"/>
      <c r="D15" s="46"/>
      <c r="E15" s="46"/>
      <c r="F15" s="46"/>
      <c r="G15" s="46"/>
    </row>
    <row r="16" spans="1:7" ht="41.1" customHeight="1">
      <c r="A16" s="594" t="s">
        <v>581</v>
      </c>
      <c r="B16" s="594"/>
      <c r="C16" s="594"/>
      <c r="D16" s="594"/>
      <c r="E16" s="594"/>
      <c r="F16" s="594"/>
      <c r="G16" s="594"/>
    </row>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sheetData>
  <mergeCells count="6">
    <mergeCell ref="A2:G2"/>
    <mergeCell ref="F3:G3"/>
    <mergeCell ref="B4:D4"/>
    <mergeCell ref="E4:G4"/>
    <mergeCell ref="A16:G16"/>
    <mergeCell ref="A4:A5"/>
  </mergeCells>
  <phoneticPr fontId="40" type="noConversion"/>
  <printOptions horizontalCentered="1"/>
  <pageMargins left="0.59027777777777801" right="0.59027777777777801" top="0.39305555555555599" bottom="0.59027777777777801" header="0.59027777777777801" footer="0.39305555555555599"/>
  <pageSetup paperSize="9" scale="93" firstPageNumber="0" fitToHeight="0" orientation="portrait" blackAndWhite="1" useFirstPageNumber="1"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81"/>
  <sheetViews>
    <sheetView showZeros="0" view="pageBreakPreview" zoomScaleNormal="100" workbookViewId="0">
      <pane ySplit="4" topLeftCell="A5" activePane="bottomLeft" state="frozen"/>
      <selection pane="bottomLeft" activeCell="B25" sqref="B25:C25"/>
    </sheetView>
  </sheetViews>
  <sheetFormatPr defaultColWidth="9" defaultRowHeight="13.5"/>
  <cols>
    <col min="1" max="1" width="45.625" style="10" customWidth="1"/>
    <col min="2" max="3" width="21.625" style="34" customWidth="1"/>
    <col min="4" max="16384" width="9" style="10"/>
  </cols>
  <sheetData>
    <row r="1" spans="1:3" s="5" customFormat="1" ht="24" customHeight="1">
      <c r="A1" s="5" t="s">
        <v>694</v>
      </c>
      <c r="B1" s="35"/>
      <c r="C1" s="35"/>
    </row>
    <row r="2" spans="1:3" s="31" customFormat="1" ht="42" customHeight="1">
      <c r="A2" s="591" t="s">
        <v>693</v>
      </c>
      <c r="B2" s="591"/>
      <c r="C2" s="591"/>
    </row>
    <row r="3" spans="1:3" s="32" customFormat="1" ht="27" customHeight="1">
      <c r="B3" s="36"/>
      <c r="C3" s="37" t="s">
        <v>64</v>
      </c>
    </row>
    <row r="4" spans="1:3" s="33" customFormat="1" ht="30" customHeight="1">
      <c r="A4" s="38" t="s">
        <v>582</v>
      </c>
      <c r="B4" s="38" t="s">
        <v>583</v>
      </c>
      <c r="C4" s="39" t="s">
        <v>584</v>
      </c>
    </row>
    <row r="5" spans="1:3" ht="24" customHeight="1">
      <c r="A5" s="40" t="s">
        <v>695</v>
      </c>
      <c r="B5" s="522">
        <f>B6+B7</f>
        <v>36429</v>
      </c>
      <c r="C5" s="522">
        <f>C6+C7</f>
        <v>36429</v>
      </c>
    </row>
    <row r="6" spans="1:3" ht="24" customHeight="1">
      <c r="A6" s="41" t="s">
        <v>585</v>
      </c>
      <c r="B6" s="512">
        <v>27859</v>
      </c>
      <c r="C6" s="512">
        <v>27859</v>
      </c>
    </row>
    <row r="7" spans="1:3" ht="24" customHeight="1">
      <c r="A7" s="41" t="s">
        <v>586</v>
      </c>
      <c r="B7" s="512">
        <v>8570</v>
      </c>
      <c r="C7" s="512">
        <v>8570</v>
      </c>
    </row>
    <row r="8" spans="1:3" ht="24" customHeight="1">
      <c r="A8" s="40" t="s">
        <v>696</v>
      </c>
      <c r="B8" s="522">
        <f>B9+B10</f>
        <v>42762</v>
      </c>
      <c r="C8" s="522">
        <f>C9+C10</f>
        <v>42762</v>
      </c>
    </row>
    <row r="9" spans="1:3" ht="24" customHeight="1">
      <c r="A9" s="41" t="s">
        <v>585</v>
      </c>
      <c r="B9" s="512">
        <v>28966</v>
      </c>
      <c r="C9" s="512">
        <v>28966</v>
      </c>
    </row>
    <row r="10" spans="1:3" ht="24" customHeight="1">
      <c r="A10" s="41" t="s">
        <v>586</v>
      </c>
      <c r="B10" s="513">
        <v>13796</v>
      </c>
      <c r="C10" s="513">
        <v>13796</v>
      </c>
    </row>
    <row r="11" spans="1:3" ht="24" customHeight="1">
      <c r="A11" s="40" t="s">
        <v>697</v>
      </c>
      <c r="B11" s="523">
        <f>B12+B13+B14</f>
        <v>20020</v>
      </c>
      <c r="C11" s="523">
        <f>C12+C13+C14</f>
        <v>20020</v>
      </c>
    </row>
    <row r="12" spans="1:3" ht="24" customHeight="1">
      <c r="A12" s="41" t="s">
        <v>587</v>
      </c>
      <c r="B12" s="512">
        <v>10000</v>
      </c>
      <c r="C12" s="512">
        <v>10000</v>
      </c>
    </row>
    <row r="13" spans="1:3" ht="24" customHeight="1">
      <c r="A13" s="41" t="s">
        <v>588</v>
      </c>
      <c r="B13" s="515">
        <v>1620</v>
      </c>
      <c r="C13" s="514">
        <v>1620</v>
      </c>
    </row>
    <row r="14" spans="1:3" ht="24" customHeight="1">
      <c r="A14" s="41" t="s">
        <v>589</v>
      </c>
      <c r="B14" s="513">
        <v>8400</v>
      </c>
      <c r="C14" s="513">
        <v>8400</v>
      </c>
    </row>
    <row r="15" spans="1:3" ht="24" customHeight="1">
      <c r="A15" s="41" t="s">
        <v>590</v>
      </c>
      <c r="B15" s="514">
        <v>70</v>
      </c>
      <c r="C15" s="516">
        <v>70</v>
      </c>
    </row>
    <row r="16" spans="1:3" ht="24" customHeight="1">
      <c r="A16" s="40" t="s">
        <v>698</v>
      </c>
      <c r="B16" s="523">
        <v>1700</v>
      </c>
      <c r="C16" s="524">
        <v>1700</v>
      </c>
    </row>
    <row r="17" spans="1:3" ht="24" customHeight="1">
      <c r="A17" s="41" t="s">
        <v>591</v>
      </c>
      <c r="B17" s="515">
        <v>1620</v>
      </c>
      <c r="C17" s="515">
        <v>1620</v>
      </c>
    </row>
    <row r="18" spans="1:3" ht="24" customHeight="1">
      <c r="A18" s="41" t="s">
        <v>592</v>
      </c>
      <c r="B18" s="514">
        <v>70</v>
      </c>
      <c r="C18" s="516">
        <v>70</v>
      </c>
    </row>
    <row r="19" spans="1:3" ht="24" customHeight="1">
      <c r="A19" s="40" t="s">
        <v>699</v>
      </c>
      <c r="B19" s="523">
        <f>B20+B21</f>
        <v>3030.2541000000001</v>
      </c>
      <c r="C19" s="523">
        <f>C20+C21</f>
        <v>3030.2541000000001</v>
      </c>
    </row>
    <row r="20" spans="1:3" ht="24" customHeight="1">
      <c r="A20" s="41" t="s">
        <v>593</v>
      </c>
      <c r="B20" s="517">
        <v>1275.1581000000001</v>
      </c>
      <c r="C20" s="517">
        <v>1275.1581000000001</v>
      </c>
    </row>
    <row r="21" spans="1:3" ht="24" customHeight="1">
      <c r="A21" s="41" t="s">
        <v>594</v>
      </c>
      <c r="B21" s="517">
        <v>1755.096</v>
      </c>
      <c r="C21" s="517">
        <v>1755.096</v>
      </c>
    </row>
    <row r="22" spans="1:3" ht="24" customHeight="1" thickBot="1">
      <c r="A22" s="40" t="s">
        <v>700</v>
      </c>
      <c r="B22" s="525">
        <f>B23+B24</f>
        <v>93859</v>
      </c>
      <c r="C22" s="525">
        <f>C23+C24</f>
        <v>93859</v>
      </c>
    </row>
    <row r="23" spans="1:3" ht="24" customHeight="1" thickBot="1">
      <c r="A23" s="41" t="s">
        <v>585</v>
      </c>
      <c r="B23" s="511">
        <f>31324+6535</f>
        <v>37859</v>
      </c>
      <c r="C23" s="511">
        <f>31324+6535</f>
        <v>37859</v>
      </c>
    </row>
    <row r="24" spans="1:3" ht="24" customHeight="1">
      <c r="A24" s="41" t="s">
        <v>586</v>
      </c>
      <c r="B24" s="512">
        <v>56000</v>
      </c>
      <c r="C24" s="512">
        <v>56000</v>
      </c>
    </row>
    <row r="25" spans="1:3" ht="24" customHeight="1">
      <c r="A25" s="40" t="s">
        <v>701</v>
      </c>
      <c r="B25" s="525">
        <f>B26+B27</f>
        <v>42762</v>
      </c>
      <c r="C25" s="525">
        <f>C26+C27</f>
        <v>42762</v>
      </c>
    </row>
    <row r="26" spans="1:3" ht="24" customHeight="1">
      <c r="A26" s="41" t="s">
        <v>585</v>
      </c>
      <c r="B26" s="510">
        <v>28966</v>
      </c>
      <c r="C26" s="510">
        <v>28966</v>
      </c>
    </row>
    <row r="27" spans="1:3" ht="24" customHeight="1">
      <c r="A27" s="41" t="s">
        <v>586</v>
      </c>
      <c r="B27" s="510">
        <v>13796</v>
      </c>
      <c r="C27" s="510">
        <v>13796</v>
      </c>
    </row>
    <row r="28" spans="1:3" ht="24" customHeight="1">
      <c r="A28" s="40" t="s">
        <v>702</v>
      </c>
      <c r="B28" s="518"/>
      <c r="C28" s="518"/>
    </row>
    <row r="29" spans="1:3" ht="24" customHeight="1">
      <c r="A29" s="41" t="s">
        <v>595</v>
      </c>
      <c r="B29" s="518">
        <v>10</v>
      </c>
      <c r="C29" s="518">
        <v>10</v>
      </c>
    </row>
    <row r="30" spans="1:3" ht="24" customHeight="1">
      <c r="A30" s="41" t="s">
        <v>596</v>
      </c>
      <c r="B30" s="518">
        <v>20</v>
      </c>
      <c r="C30" s="518">
        <v>20</v>
      </c>
    </row>
    <row r="31" spans="1:3" ht="65.099999999999994" customHeight="1">
      <c r="A31" s="594" t="s">
        <v>597</v>
      </c>
      <c r="B31" s="594"/>
      <c r="C31" s="594"/>
    </row>
    <row r="32" spans="1:3"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sheetData>
  <mergeCells count="2">
    <mergeCell ref="A2:C2"/>
    <mergeCell ref="A31:C31"/>
  </mergeCells>
  <phoneticPr fontId="40" type="noConversion"/>
  <printOptions horizontalCentered="1"/>
  <pageMargins left="0.59027777777777801" right="0.59027777777777801" top="0.39305555555555599" bottom="0.59027777777777801" header="0.59027777777777801" footer="0.39305555555555599"/>
  <pageSetup paperSize="9" scale="94" firstPageNumber="0" orientation="portrait" blackAndWhite="1" useFirstPageNumber="1"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0"/>
  <sheetViews>
    <sheetView showZeros="0" view="pageBreakPreview" zoomScaleNormal="100" workbookViewId="0">
      <selection activeCell="B11" sqref="B11:B12"/>
    </sheetView>
  </sheetViews>
  <sheetFormatPr defaultColWidth="9" defaultRowHeight="13.5"/>
  <cols>
    <col min="1" max="1" width="60.625" style="13" customWidth="1"/>
    <col min="2" max="2" width="28.125" style="13" customWidth="1"/>
    <col min="3" max="16384" width="9" style="13"/>
  </cols>
  <sheetData>
    <row r="1" spans="1:9" s="5" customFormat="1" ht="24" customHeight="1">
      <c r="A1" s="5" t="s">
        <v>704</v>
      </c>
    </row>
    <row r="2" spans="1:9" s="23" customFormat="1" ht="42" customHeight="1">
      <c r="A2" s="596" t="s">
        <v>703</v>
      </c>
      <c r="B2" s="597"/>
    </row>
    <row r="3" spans="1:9" s="24" customFormat="1" ht="27" customHeight="1">
      <c r="B3" s="24" t="s">
        <v>64</v>
      </c>
    </row>
    <row r="4" spans="1:9" s="25" customFormat="1" ht="30" customHeight="1">
      <c r="A4" s="26" t="s">
        <v>598</v>
      </c>
      <c r="B4" s="26" t="s">
        <v>584</v>
      </c>
    </row>
    <row r="5" spans="1:9" ht="30" customHeight="1">
      <c r="A5" s="27" t="s">
        <v>599</v>
      </c>
      <c r="B5" s="26">
        <v>47500</v>
      </c>
    </row>
    <row r="6" spans="1:9" ht="30" customHeight="1">
      <c r="A6" s="27" t="s">
        <v>600</v>
      </c>
      <c r="B6" s="26">
        <v>47500</v>
      </c>
    </row>
    <row r="7" spans="1:9" ht="30" customHeight="1">
      <c r="A7" s="27" t="s">
        <v>601</v>
      </c>
      <c r="B7" s="26">
        <f>B8+B9</f>
        <v>2965.1581000000001</v>
      </c>
    </row>
    <row r="8" spans="1:9" ht="30" customHeight="1">
      <c r="A8" s="29" t="s">
        <v>602</v>
      </c>
      <c r="B8" s="28">
        <v>1690</v>
      </c>
    </row>
    <row r="9" spans="1:9" ht="30" customHeight="1">
      <c r="A9" s="29" t="s">
        <v>603</v>
      </c>
      <c r="B9" s="28">
        <v>1275.1581000000001</v>
      </c>
    </row>
    <row r="10" spans="1:9" ht="30" customHeight="1">
      <c r="A10" s="27" t="s">
        <v>604</v>
      </c>
      <c r="B10" s="28"/>
    </row>
    <row r="11" spans="1:9" ht="30" customHeight="1">
      <c r="A11" s="27" t="s">
        <v>605</v>
      </c>
      <c r="B11" s="26">
        <v>20</v>
      </c>
    </row>
    <row r="12" spans="1:9" ht="30" customHeight="1">
      <c r="A12" s="27" t="s">
        <v>606</v>
      </c>
      <c r="B12" s="526">
        <v>3.65</v>
      </c>
    </row>
    <row r="13" spans="1:9" s="10" customFormat="1" ht="81.95" customHeight="1">
      <c r="A13" s="594" t="s">
        <v>607</v>
      </c>
      <c r="B13" s="594"/>
      <c r="C13" s="30"/>
      <c r="D13" s="30"/>
      <c r="E13" s="30"/>
      <c r="F13" s="30"/>
      <c r="G13" s="30"/>
      <c r="H13" s="30"/>
      <c r="I13" s="30"/>
    </row>
    <row r="14" spans="1:9" ht="24" customHeight="1"/>
    <row r="15" spans="1:9" ht="24" customHeight="1"/>
    <row r="16" spans="1:9"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sheetData>
  <mergeCells count="2">
    <mergeCell ref="A2:B2"/>
    <mergeCell ref="A13:B13"/>
  </mergeCells>
  <phoneticPr fontId="40" type="noConversion"/>
  <printOptions horizontalCentered="1"/>
  <pageMargins left="0.59027777777777801" right="0.59027777777777801" top="0.39305555555555599" bottom="0.59027777777777801" header="0.59027777777777801" footer="0.39305555555555599"/>
  <pageSetup paperSize="9" firstPageNumber="0" orientation="portrait" blackAndWhite="1" useFirstPageNumber="1"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1"/>
  <sheetViews>
    <sheetView showZeros="0" view="pageBreakPreview" zoomScaleNormal="100" workbookViewId="0">
      <selection activeCell="A4" sqref="A4:H10"/>
    </sheetView>
  </sheetViews>
  <sheetFormatPr defaultColWidth="9" defaultRowHeight="13.5"/>
  <cols>
    <col min="1" max="1" width="10.625" style="11" customWidth="1"/>
    <col min="2" max="2" width="12.75" style="12" customWidth="1"/>
    <col min="3" max="3" width="20" style="11" customWidth="1"/>
    <col min="4" max="7" width="13" style="11" customWidth="1"/>
    <col min="8" max="8" width="14.75" style="11" customWidth="1"/>
    <col min="9" max="16384" width="9" style="13"/>
  </cols>
  <sheetData>
    <row r="1" spans="1:8" s="5" customFormat="1" ht="24" customHeight="1">
      <c r="A1" s="5" t="s">
        <v>705</v>
      </c>
    </row>
    <row r="2" spans="1:8" s="6" customFormat="1" ht="42" customHeight="1">
      <c r="A2" s="598" t="s">
        <v>706</v>
      </c>
      <c r="B2" s="598"/>
      <c r="C2" s="598"/>
      <c r="D2" s="598"/>
      <c r="E2" s="598"/>
      <c r="F2" s="598"/>
      <c r="G2" s="598"/>
      <c r="H2" s="598"/>
    </row>
    <row r="3" spans="1:8" s="7" customFormat="1" ht="27" customHeight="1">
      <c r="B3" s="14"/>
      <c r="C3" s="14"/>
      <c r="D3" s="14"/>
      <c r="E3" s="14"/>
      <c r="F3" s="14"/>
      <c r="G3" s="15"/>
      <c r="H3" s="15" t="s">
        <v>64</v>
      </c>
    </row>
    <row r="4" spans="1:8" s="8" customFormat="1" ht="30" customHeight="1">
      <c r="A4" s="16" t="s">
        <v>608</v>
      </c>
      <c r="B4" s="507" t="s">
        <v>609</v>
      </c>
      <c r="C4" s="507" t="s">
        <v>610</v>
      </c>
      <c r="D4" s="507" t="s">
        <v>611</v>
      </c>
      <c r="E4" s="507" t="s">
        <v>612</v>
      </c>
      <c r="F4" s="507" t="s">
        <v>613</v>
      </c>
      <c r="G4" s="507" t="s">
        <v>614</v>
      </c>
      <c r="H4" s="507" t="s">
        <v>615</v>
      </c>
    </row>
    <row r="5" spans="1:8" s="9" customFormat="1" ht="54" customHeight="1">
      <c r="A5" s="519" t="s">
        <v>368</v>
      </c>
      <c r="B5" s="519" t="s">
        <v>707</v>
      </c>
      <c r="C5" s="519" t="s">
        <v>616</v>
      </c>
      <c r="D5" s="519" t="s">
        <v>708</v>
      </c>
      <c r="E5" s="519" t="s">
        <v>709</v>
      </c>
      <c r="F5" s="519" t="s">
        <v>617</v>
      </c>
      <c r="G5" s="519">
        <v>2000</v>
      </c>
      <c r="H5" s="519">
        <v>100</v>
      </c>
    </row>
    <row r="6" spans="1:8" s="9" customFormat="1" ht="57">
      <c r="A6" s="519" t="s">
        <v>368</v>
      </c>
      <c r="B6" s="519" t="s">
        <v>710</v>
      </c>
      <c r="C6" s="519" t="s">
        <v>711</v>
      </c>
      <c r="D6" s="519" t="s">
        <v>712</v>
      </c>
      <c r="E6" s="519" t="s">
        <v>709</v>
      </c>
      <c r="F6" s="519" t="s">
        <v>617</v>
      </c>
      <c r="G6" s="519">
        <v>7500</v>
      </c>
      <c r="H6" s="519">
        <v>100</v>
      </c>
    </row>
    <row r="7" spans="1:8" s="9" customFormat="1" ht="54" customHeight="1">
      <c r="A7" s="519" t="s">
        <v>368</v>
      </c>
      <c r="B7" s="519" t="s">
        <v>713</v>
      </c>
      <c r="C7" s="519" t="s">
        <v>711</v>
      </c>
      <c r="D7" s="519" t="s">
        <v>712</v>
      </c>
      <c r="E7" s="519" t="s">
        <v>709</v>
      </c>
      <c r="F7" s="519" t="s">
        <v>617</v>
      </c>
      <c r="G7" s="519">
        <v>20000</v>
      </c>
      <c r="H7" s="519">
        <v>100</v>
      </c>
    </row>
    <row r="8" spans="1:8" s="9" customFormat="1" ht="54" customHeight="1">
      <c r="A8" s="519" t="s">
        <v>368</v>
      </c>
      <c r="B8" s="519" t="s">
        <v>714</v>
      </c>
      <c r="C8" s="519" t="s">
        <v>711</v>
      </c>
      <c r="D8" s="519" t="s">
        <v>712</v>
      </c>
      <c r="E8" s="519" t="s">
        <v>709</v>
      </c>
      <c r="F8" s="519" t="s">
        <v>617</v>
      </c>
      <c r="G8" s="519">
        <v>18000</v>
      </c>
      <c r="H8" s="519">
        <v>100</v>
      </c>
    </row>
    <row r="9" spans="1:8" s="9" customFormat="1" ht="54" customHeight="1">
      <c r="A9" s="21" t="s">
        <v>108</v>
      </c>
      <c r="B9" s="20"/>
      <c r="C9" s="20"/>
      <c r="D9" s="20"/>
      <c r="E9" s="20"/>
      <c r="F9" s="21"/>
      <c r="G9" s="18"/>
      <c r="H9" s="18"/>
    </row>
    <row r="10" spans="1:8" s="9" customFormat="1" ht="54" customHeight="1">
      <c r="A10" s="21" t="s">
        <v>108</v>
      </c>
      <c r="B10" s="20"/>
      <c r="C10" s="20"/>
      <c r="D10" s="20"/>
      <c r="E10" s="20"/>
      <c r="F10" s="22"/>
      <c r="G10" s="18"/>
      <c r="H10" s="18"/>
    </row>
    <row r="11" spans="1:8" s="10" customFormat="1" ht="54" customHeight="1">
      <c r="A11" s="594" t="s">
        <v>618</v>
      </c>
      <c r="B11" s="594"/>
      <c r="C11" s="594"/>
      <c r="D11" s="594"/>
      <c r="E11" s="594"/>
      <c r="F11" s="594"/>
      <c r="G11" s="594"/>
      <c r="H11" s="594"/>
    </row>
    <row r="12" spans="1:8" ht="24" customHeight="1"/>
    <row r="13" spans="1:8" ht="24" customHeight="1"/>
    <row r="14" spans="1:8" ht="24" customHeight="1"/>
    <row r="15" spans="1:8" ht="24" customHeight="1"/>
    <row r="16" spans="1:8"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sheetData>
  <mergeCells count="2">
    <mergeCell ref="A2:H2"/>
    <mergeCell ref="A11:H11"/>
  </mergeCells>
  <phoneticPr fontId="40" type="noConversion"/>
  <printOptions horizontalCentered="1"/>
  <pageMargins left="0.59027777777777801" right="0.59027777777777801" top="0.39305555555555599" bottom="0.59027777777777801" header="0.59027777777777801" footer="0.39305555555555599"/>
  <pageSetup paperSize="9" scale="83" firstPageNumber="0" fitToHeight="0" orientation="portrait" blackAndWhite="1" useFirstPageNumber="1"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abSelected="1" workbookViewId="0">
      <selection activeCell="O14" sqref="O14"/>
    </sheetView>
  </sheetViews>
  <sheetFormatPr defaultColWidth="9" defaultRowHeight="13.5"/>
  <sheetData>
    <row r="1" spans="1:11" ht="63" customHeight="1">
      <c r="A1" s="599" t="s">
        <v>619</v>
      </c>
      <c r="B1" s="600"/>
      <c r="C1" s="600"/>
      <c r="D1" s="600"/>
      <c r="E1" s="600"/>
      <c r="F1" s="600"/>
      <c r="G1" s="600"/>
      <c r="H1" s="600"/>
      <c r="I1" s="600"/>
      <c r="J1" s="600"/>
      <c r="K1" s="600"/>
    </row>
    <row r="2" spans="1:11" ht="63" customHeight="1">
      <c r="A2" s="1" t="s">
        <v>620</v>
      </c>
      <c r="B2" s="1" t="s">
        <v>621</v>
      </c>
      <c r="C2" s="1" t="s">
        <v>622</v>
      </c>
      <c r="D2" s="1" t="s">
        <v>623</v>
      </c>
      <c r="E2" s="1" t="s">
        <v>624</v>
      </c>
      <c r="F2" s="1" t="s">
        <v>625</v>
      </c>
      <c r="G2" s="1" t="s">
        <v>626</v>
      </c>
      <c r="H2" s="1" t="s">
        <v>627</v>
      </c>
      <c r="I2" s="1" t="s">
        <v>628</v>
      </c>
      <c r="J2" s="1" t="s">
        <v>629</v>
      </c>
      <c r="K2" s="1" t="s">
        <v>630</v>
      </c>
    </row>
    <row r="3" spans="1:11" ht="63" customHeight="1">
      <c r="A3" s="1" t="s">
        <v>631</v>
      </c>
      <c r="B3" s="2">
        <f t="shared" ref="B3:K3" si="0">B4</f>
        <v>1210</v>
      </c>
      <c r="C3" s="2">
        <f t="shared" si="0"/>
        <v>1700</v>
      </c>
      <c r="D3" s="2">
        <f t="shared" si="0"/>
        <v>1690</v>
      </c>
      <c r="E3" s="2">
        <f t="shared" si="0"/>
        <v>1700</v>
      </c>
      <c r="F3" s="2">
        <f t="shared" si="0"/>
        <v>1770</v>
      </c>
      <c r="G3" s="2">
        <f t="shared" si="0"/>
        <v>6016</v>
      </c>
      <c r="H3" s="2">
        <f t="shared" si="0"/>
        <v>10508</v>
      </c>
      <c r="I3" s="2">
        <f t="shared" si="0"/>
        <v>30</v>
      </c>
      <c r="J3" s="2">
        <f t="shared" si="0"/>
        <v>0</v>
      </c>
      <c r="K3" s="2">
        <f t="shared" si="0"/>
        <v>1000</v>
      </c>
    </row>
    <row r="4" spans="1:11" ht="63" customHeight="1">
      <c r="A4" s="1" t="s">
        <v>632</v>
      </c>
      <c r="B4" s="3">
        <v>1210</v>
      </c>
      <c r="C4" s="3">
        <v>1700</v>
      </c>
      <c r="D4" s="3">
        <v>1690</v>
      </c>
      <c r="E4" s="3">
        <v>1700</v>
      </c>
      <c r="F4" s="3">
        <v>1770</v>
      </c>
      <c r="G4" s="3">
        <v>6016</v>
      </c>
      <c r="H4" s="3">
        <v>10508</v>
      </c>
      <c r="I4" s="3">
        <v>30</v>
      </c>
      <c r="J4" s="4"/>
      <c r="K4" s="3">
        <v>1000</v>
      </c>
    </row>
  </sheetData>
  <mergeCells count="1">
    <mergeCell ref="A1:K1"/>
  </mergeCells>
  <phoneticPr fontId="40" type="noConversion"/>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40" type="noConversion"/>
  <pageMargins left="0.75" right="0.75" top="1" bottom="1" header="0.5" footer="0.5"/>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1"/>
  <sheetViews>
    <sheetView showGridLines="0" showZeros="0" view="pageBreakPreview" zoomScaleNormal="100" workbookViewId="0">
      <selection activeCell="A2" sqref="A2:F2"/>
    </sheetView>
  </sheetViews>
  <sheetFormatPr defaultColWidth="9" defaultRowHeight="15" customHeight="1"/>
  <cols>
    <col min="1" max="1" width="40.625" style="440" customWidth="1"/>
    <col min="2" max="4" width="10.625" style="440" customWidth="1"/>
    <col min="5" max="5" width="10.75" style="441" customWidth="1"/>
    <col min="6" max="6" width="10.625" style="442" customWidth="1"/>
    <col min="7" max="16384" width="9" style="440"/>
  </cols>
  <sheetData>
    <row r="1" spans="1:6" s="257" customFormat="1" ht="24" customHeight="1">
      <c r="A1" s="264" t="s">
        <v>116</v>
      </c>
      <c r="B1" s="264"/>
      <c r="C1" s="264"/>
      <c r="D1" s="264"/>
      <c r="E1" s="443"/>
      <c r="F1" s="444"/>
    </row>
    <row r="2" spans="1:6" s="434" customFormat="1" ht="42" customHeight="1">
      <c r="A2" s="527" t="s">
        <v>674</v>
      </c>
      <c r="B2" s="527"/>
      <c r="C2" s="527"/>
      <c r="D2" s="527"/>
      <c r="E2" s="527"/>
      <c r="F2" s="527"/>
    </row>
    <row r="3" spans="1:6" s="435" customFormat="1" ht="27" customHeight="1">
      <c r="E3" s="445"/>
      <c r="F3" s="446" t="s">
        <v>1</v>
      </c>
    </row>
    <row r="4" spans="1:6" s="436" customFormat="1" ht="30" customHeight="1">
      <c r="A4" s="268" t="s">
        <v>2</v>
      </c>
      <c r="B4" s="269" t="s">
        <v>3</v>
      </c>
      <c r="C4" s="270" t="s">
        <v>4</v>
      </c>
      <c r="D4" s="271" t="s">
        <v>5</v>
      </c>
      <c r="E4" s="447" t="s">
        <v>6</v>
      </c>
      <c r="F4" s="447" t="s">
        <v>7</v>
      </c>
    </row>
    <row r="5" spans="1:6" s="436" customFormat="1" ht="24" customHeight="1">
      <c r="A5" s="448" t="s">
        <v>8</v>
      </c>
      <c r="B5" s="448">
        <f>SUM(B6:B20)</f>
        <v>19882</v>
      </c>
      <c r="C5" s="448">
        <f>SUM(C6:C20)</f>
        <v>19882</v>
      </c>
      <c r="D5" s="448">
        <f>SUM(D6:D20)</f>
        <v>19359</v>
      </c>
      <c r="E5" s="449">
        <f>D5/B5*100</f>
        <v>97.369479931596416</v>
      </c>
      <c r="F5" s="450">
        <v>102.66758591429783</v>
      </c>
    </row>
    <row r="6" spans="1:6" s="437" customFormat="1" ht="24" customHeight="1">
      <c r="A6" s="451" t="s">
        <v>9</v>
      </c>
      <c r="B6" s="478">
        <v>4265</v>
      </c>
      <c r="C6" s="448">
        <v>4265</v>
      </c>
      <c r="D6" s="451">
        <v>4898</v>
      </c>
      <c r="E6" s="449">
        <f t="shared" ref="E6:E32" si="0">D6/B6*100</f>
        <v>114.84173505275498</v>
      </c>
      <c r="F6" s="452">
        <v>114.86866791744841</v>
      </c>
    </row>
    <row r="7" spans="1:6" s="437" customFormat="1" ht="24" customHeight="1">
      <c r="A7" s="451" t="s">
        <v>10</v>
      </c>
      <c r="B7" s="479">
        <v>1492</v>
      </c>
      <c r="C7" s="448">
        <v>1492</v>
      </c>
      <c r="D7" s="451">
        <v>1989</v>
      </c>
      <c r="E7" s="449">
        <f t="shared" si="0"/>
        <v>133.31099195710456</v>
      </c>
      <c r="F7" s="452">
        <v>189.79007633587784</v>
      </c>
    </row>
    <row r="8" spans="1:6" s="437" customFormat="1" ht="24" customHeight="1">
      <c r="A8" s="451" t="s">
        <v>11</v>
      </c>
      <c r="B8" s="478">
        <v>0</v>
      </c>
      <c r="C8" s="448"/>
      <c r="D8" s="451">
        <v>0</v>
      </c>
      <c r="E8" s="449"/>
      <c r="F8" s="452"/>
    </row>
    <row r="9" spans="1:6" s="437" customFormat="1" ht="24" customHeight="1">
      <c r="A9" s="451" t="s">
        <v>12</v>
      </c>
      <c r="B9" s="478">
        <v>823</v>
      </c>
      <c r="C9" s="448">
        <v>823</v>
      </c>
      <c r="D9" s="451">
        <v>1084</v>
      </c>
      <c r="E9" s="449">
        <f t="shared" si="0"/>
        <v>131.71324422843256</v>
      </c>
      <c r="F9" s="452">
        <v>143.38624338624339</v>
      </c>
    </row>
    <row r="10" spans="1:6" s="437" customFormat="1" ht="24" customHeight="1">
      <c r="A10" s="451" t="s">
        <v>13</v>
      </c>
      <c r="B10" s="478">
        <v>635</v>
      </c>
      <c r="C10" s="448">
        <v>635</v>
      </c>
      <c r="D10" s="451">
        <v>1661</v>
      </c>
      <c r="E10" s="449">
        <f t="shared" si="0"/>
        <v>261.57480314960628</v>
      </c>
      <c r="F10" s="452">
        <v>271.84942716857614</v>
      </c>
    </row>
    <row r="11" spans="1:6" s="437" customFormat="1" ht="24" customHeight="1">
      <c r="A11" s="451" t="s">
        <v>14</v>
      </c>
      <c r="B11" s="478">
        <v>1060</v>
      </c>
      <c r="C11" s="448">
        <v>1060</v>
      </c>
      <c r="D11" s="451">
        <v>588</v>
      </c>
      <c r="E11" s="449">
        <f t="shared" si="0"/>
        <v>55.471698113207545</v>
      </c>
      <c r="F11" s="452">
        <v>126.99784017278617</v>
      </c>
    </row>
    <row r="12" spans="1:6" s="437" customFormat="1" ht="24" customHeight="1">
      <c r="A12" s="451" t="s">
        <v>15</v>
      </c>
      <c r="B12" s="478">
        <v>980</v>
      </c>
      <c r="C12" s="448">
        <v>980</v>
      </c>
      <c r="D12" s="451">
        <v>1084</v>
      </c>
      <c r="E12" s="449">
        <f t="shared" si="0"/>
        <v>110.61224489795917</v>
      </c>
      <c r="F12" s="452">
        <v>121.25279642058166</v>
      </c>
    </row>
    <row r="13" spans="1:6" s="437" customFormat="1" ht="24" customHeight="1">
      <c r="A13" s="451" t="s">
        <v>16</v>
      </c>
      <c r="B13" s="478">
        <v>673</v>
      </c>
      <c r="C13" s="448">
        <v>673</v>
      </c>
      <c r="D13" s="451">
        <v>571</v>
      </c>
      <c r="E13" s="449">
        <f t="shared" si="0"/>
        <v>84.843982169390785</v>
      </c>
      <c r="F13" s="452">
        <v>107.73584905660378</v>
      </c>
    </row>
    <row r="14" spans="1:6" s="437" customFormat="1" ht="24" customHeight="1">
      <c r="A14" s="451" t="s">
        <v>17</v>
      </c>
      <c r="B14" s="478">
        <v>515</v>
      </c>
      <c r="C14" s="448">
        <v>515</v>
      </c>
      <c r="D14" s="451">
        <v>82</v>
      </c>
      <c r="E14" s="449">
        <f t="shared" si="0"/>
        <v>15.922330097087379</v>
      </c>
      <c r="F14" s="452">
        <v>78.095238095238102</v>
      </c>
    </row>
    <row r="15" spans="1:6" s="437" customFormat="1" ht="24" customHeight="1">
      <c r="A15" s="451" t="s">
        <v>18</v>
      </c>
      <c r="B15" s="478">
        <v>641</v>
      </c>
      <c r="C15" s="448">
        <v>641</v>
      </c>
      <c r="D15" s="451">
        <v>238</v>
      </c>
      <c r="E15" s="449">
        <f t="shared" si="0"/>
        <v>37.129485179407176</v>
      </c>
      <c r="F15" s="452">
        <v>54.337899543378995</v>
      </c>
    </row>
    <row r="16" spans="1:6" s="437" customFormat="1" ht="24" customHeight="1">
      <c r="A16" s="451" t="s">
        <v>19</v>
      </c>
      <c r="B16" s="478">
        <v>1067</v>
      </c>
      <c r="C16" s="448">
        <v>1067</v>
      </c>
      <c r="D16" s="451">
        <v>774</v>
      </c>
      <c r="E16" s="449">
        <f t="shared" si="0"/>
        <v>72.5398313027179</v>
      </c>
      <c r="F16" s="452">
        <v>89.791183294663568</v>
      </c>
    </row>
    <row r="17" spans="1:8" s="437" customFormat="1" ht="24" customHeight="1">
      <c r="A17" s="451" t="s">
        <v>20</v>
      </c>
      <c r="B17" s="478">
        <v>6000</v>
      </c>
      <c r="C17" s="448">
        <v>6000</v>
      </c>
      <c r="D17" s="451">
        <v>4654</v>
      </c>
      <c r="E17" s="449">
        <f t="shared" si="0"/>
        <v>77.566666666666663</v>
      </c>
      <c r="F17" s="452">
        <v>59.96649916247906</v>
      </c>
    </row>
    <row r="18" spans="1:8" s="437" customFormat="1" ht="24" customHeight="1">
      <c r="A18" s="451" t="s">
        <v>21</v>
      </c>
      <c r="B18" s="479">
        <v>1721</v>
      </c>
      <c r="C18" s="448">
        <v>1721</v>
      </c>
      <c r="D18" s="451">
        <v>1722</v>
      </c>
      <c r="E18" s="449">
        <f t="shared" si="0"/>
        <v>100.0581057524695</v>
      </c>
      <c r="F18" s="452">
        <v>154.85611510791367</v>
      </c>
    </row>
    <row r="19" spans="1:8" s="437" customFormat="1" ht="24" customHeight="1">
      <c r="A19" s="451" t="s">
        <v>22</v>
      </c>
      <c r="B19" s="478">
        <v>0</v>
      </c>
      <c r="C19" s="448">
        <v>0</v>
      </c>
      <c r="D19" s="451"/>
      <c r="E19" s="449"/>
      <c r="F19" s="452"/>
    </row>
    <row r="20" spans="1:8" s="437" customFormat="1" ht="24" customHeight="1">
      <c r="A20" s="451" t="s">
        <v>23</v>
      </c>
      <c r="B20" s="478">
        <v>10</v>
      </c>
      <c r="C20" s="448">
        <v>10</v>
      </c>
      <c r="D20" s="451">
        <v>14</v>
      </c>
      <c r="E20" s="449">
        <f t="shared" si="0"/>
        <v>140</v>
      </c>
      <c r="F20" s="452">
        <v>116.66666666666667</v>
      </c>
      <c r="H20" s="458"/>
    </row>
    <row r="21" spans="1:8" s="437" customFormat="1" ht="24" customHeight="1">
      <c r="A21" s="451" t="s">
        <v>24</v>
      </c>
      <c r="B21" s="268"/>
      <c r="C21" s="448"/>
      <c r="D21" s="451"/>
      <c r="E21" s="449"/>
      <c r="F21" s="452"/>
    </row>
    <row r="22" spans="1:8" s="436" customFormat="1" ht="24" customHeight="1">
      <c r="A22" s="448" t="s">
        <v>25</v>
      </c>
      <c r="B22" s="480">
        <f>SUM(B23:B30)</f>
        <v>8053</v>
      </c>
      <c r="C22" s="480">
        <f>SUM(C23:C30)</f>
        <v>8053</v>
      </c>
      <c r="D22" s="480">
        <f>SUM(D23:D30)</f>
        <v>8663</v>
      </c>
      <c r="E22" s="449">
        <f t="shared" si="0"/>
        <v>107.5748168384453</v>
      </c>
      <c r="F22" s="450">
        <v>109.31230283911673</v>
      </c>
    </row>
    <row r="23" spans="1:8" s="437" customFormat="1" ht="24" customHeight="1">
      <c r="A23" s="451" t="s">
        <v>26</v>
      </c>
      <c r="B23" s="478">
        <v>1714</v>
      </c>
      <c r="C23" s="448">
        <v>1714</v>
      </c>
      <c r="D23" s="451">
        <v>1446</v>
      </c>
      <c r="E23" s="449">
        <f t="shared" si="0"/>
        <v>84.364060676779459</v>
      </c>
      <c r="F23" s="452">
        <v>118.42751842751842</v>
      </c>
    </row>
    <row r="24" spans="1:8" s="437" customFormat="1" ht="24" customHeight="1">
      <c r="A24" s="451" t="s">
        <v>27</v>
      </c>
      <c r="B24" s="479">
        <v>981</v>
      </c>
      <c r="C24" s="448">
        <v>981</v>
      </c>
      <c r="D24" s="451">
        <v>5557</v>
      </c>
      <c r="E24" s="449">
        <f t="shared" si="0"/>
        <v>566.46279306829763</v>
      </c>
      <c r="F24" s="452">
        <v>193.55625217694183</v>
      </c>
    </row>
    <row r="25" spans="1:8" s="437" customFormat="1" ht="24" customHeight="1">
      <c r="A25" s="451" t="s">
        <v>28</v>
      </c>
      <c r="B25" s="478">
        <v>680</v>
      </c>
      <c r="C25" s="448">
        <v>680</v>
      </c>
      <c r="D25" s="451">
        <v>646</v>
      </c>
      <c r="E25" s="449">
        <f t="shared" si="0"/>
        <v>95</v>
      </c>
      <c r="F25" s="452">
        <v>104.36187399030695</v>
      </c>
    </row>
    <row r="26" spans="1:8" s="437" customFormat="1" ht="24" customHeight="1">
      <c r="A26" s="451" t="s">
        <v>29</v>
      </c>
      <c r="B26" s="478">
        <v>0</v>
      </c>
      <c r="C26" s="448">
        <v>0</v>
      </c>
      <c r="D26" s="451">
        <v>0</v>
      </c>
      <c r="E26" s="449"/>
      <c r="F26" s="452"/>
    </row>
    <row r="27" spans="1:8" s="437" customFormat="1" ht="24" customHeight="1">
      <c r="A27" s="451" t="s">
        <v>30</v>
      </c>
      <c r="B27" s="478">
        <v>3678</v>
      </c>
      <c r="C27" s="448">
        <v>3678</v>
      </c>
      <c r="D27" s="451">
        <v>455</v>
      </c>
      <c r="E27" s="449">
        <f t="shared" si="0"/>
        <v>12.370853724850463</v>
      </c>
      <c r="F27" s="452">
        <v>21.084337349397593</v>
      </c>
    </row>
    <row r="28" spans="1:8" s="437" customFormat="1" ht="24" customHeight="1">
      <c r="A28" s="451" t="s">
        <v>31</v>
      </c>
      <c r="B28" s="478">
        <v>0</v>
      </c>
      <c r="C28" s="448">
        <v>0</v>
      </c>
      <c r="D28" s="451">
        <v>520</v>
      </c>
      <c r="E28" s="449">
        <v>520</v>
      </c>
      <c r="F28" s="452">
        <v>520</v>
      </c>
    </row>
    <row r="29" spans="1:8" s="437" customFormat="1" ht="24" customHeight="1">
      <c r="A29" s="451" t="s">
        <v>32</v>
      </c>
      <c r="B29" s="478">
        <v>0</v>
      </c>
      <c r="C29" s="448">
        <v>0</v>
      </c>
      <c r="D29" s="451">
        <v>0</v>
      </c>
      <c r="E29" s="449"/>
      <c r="F29" s="452">
        <v>0</v>
      </c>
    </row>
    <row r="30" spans="1:8" s="437" customFormat="1" ht="24" customHeight="1">
      <c r="A30" s="451" t="s">
        <v>33</v>
      </c>
      <c r="B30" s="478">
        <v>1000</v>
      </c>
      <c r="C30" s="448">
        <v>1000</v>
      </c>
      <c r="D30" s="451">
        <v>39</v>
      </c>
      <c r="E30" s="449">
        <f t="shared" si="0"/>
        <v>3.9</v>
      </c>
      <c r="F30" s="452">
        <v>3.7107516650808754</v>
      </c>
    </row>
    <row r="31" spans="1:8" s="437" customFormat="1" ht="24" customHeight="1">
      <c r="A31" s="453"/>
      <c r="B31" s="453"/>
      <c r="C31" s="453"/>
      <c r="D31" s="453"/>
      <c r="E31" s="449"/>
      <c r="F31" s="454">
        <v>0</v>
      </c>
    </row>
    <row r="32" spans="1:8" s="437" customFormat="1" ht="24" customHeight="1">
      <c r="A32" s="268" t="s">
        <v>34</v>
      </c>
      <c r="B32" s="268">
        <f>B5+B22</f>
        <v>27935</v>
      </c>
      <c r="C32" s="268">
        <f t="shared" ref="C32:D32" si="1">C5+C22</f>
        <v>27935</v>
      </c>
      <c r="D32" s="268">
        <f t="shared" si="1"/>
        <v>28022</v>
      </c>
      <c r="E32" s="449">
        <f t="shared" si="0"/>
        <v>100.31143726507965</v>
      </c>
      <c r="F32" s="455">
        <v>104.63388222993915</v>
      </c>
    </row>
    <row r="33" spans="1:6" s="438" customFormat="1" ht="24" customHeight="1">
      <c r="A33" s="532"/>
      <c r="B33" s="533"/>
      <c r="C33" s="533"/>
      <c r="D33" s="533"/>
      <c r="E33" s="533"/>
      <c r="F33" s="533"/>
    </row>
    <row r="34" spans="1:6" s="439" customFormat="1" ht="24" customHeight="1">
      <c r="E34" s="456"/>
      <c r="F34" s="457"/>
    </row>
    <row r="35" spans="1:6" s="439" customFormat="1" ht="24" customHeight="1">
      <c r="E35" s="456"/>
      <c r="F35" s="457"/>
    </row>
    <row r="36" spans="1:6" s="439" customFormat="1" ht="24" customHeight="1">
      <c r="E36" s="456"/>
      <c r="F36" s="457"/>
    </row>
    <row r="37" spans="1:6" s="439" customFormat="1" ht="24" customHeight="1">
      <c r="E37" s="456"/>
      <c r="F37" s="457"/>
    </row>
    <row r="38" spans="1:6" s="439" customFormat="1" ht="24" customHeight="1">
      <c r="E38" s="456"/>
      <c r="F38" s="457"/>
    </row>
    <row r="39" spans="1:6" s="439" customFormat="1" ht="24" customHeight="1">
      <c r="E39" s="456"/>
      <c r="F39" s="457"/>
    </row>
    <row r="40" spans="1:6" s="439" customFormat="1" ht="24" customHeight="1">
      <c r="E40" s="456"/>
      <c r="F40" s="457"/>
    </row>
    <row r="41" spans="1:6" s="439" customFormat="1" ht="24" customHeight="1">
      <c r="E41" s="456"/>
      <c r="F41" s="457"/>
    </row>
    <row r="42" spans="1:6" s="439" customFormat="1" ht="24" customHeight="1">
      <c r="E42" s="456"/>
      <c r="F42" s="457"/>
    </row>
    <row r="43" spans="1:6" s="439" customFormat="1" ht="24" customHeight="1">
      <c r="E43" s="456"/>
      <c r="F43" s="457"/>
    </row>
    <row r="44" spans="1:6" s="439" customFormat="1" ht="24" customHeight="1">
      <c r="E44" s="456"/>
      <c r="F44" s="457"/>
    </row>
    <row r="45" spans="1:6" s="439" customFormat="1" ht="24" customHeight="1">
      <c r="E45" s="456"/>
      <c r="F45" s="457"/>
    </row>
    <row r="46" spans="1:6" s="439" customFormat="1" ht="24" customHeight="1">
      <c r="E46" s="456"/>
      <c r="F46" s="457"/>
    </row>
    <row r="47" spans="1:6" s="439" customFormat="1" ht="24" customHeight="1">
      <c r="E47" s="456"/>
      <c r="F47" s="457"/>
    </row>
    <row r="48" spans="1:6" s="439" customFormat="1" ht="24" customHeight="1">
      <c r="E48" s="456"/>
      <c r="F48" s="457"/>
    </row>
    <row r="49" spans="5:6" s="439" customFormat="1" ht="24" customHeight="1">
      <c r="E49" s="456"/>
      <c r="F49" s="457"/>
    </row>
    <row r="50" spans="5:6" s="439" customFormat="1" ht="24" customHeight="1">
      <c r="E50" s="456"/>
      <c r="F50" s="457"/>
    </row>
    <row r="51" spans="5:6" s="439" customFormat="1" ht="24" customHeight="1">
      <c r="E51" s="456"/>
      <c r="F51" s="457"/>
    </row>
    <row r="52" spans="5:6" s="439" customFormat="1" ht="24" customHeight="1">
      <c r="E52" s="456"/>
      <c r="F52" s="457"/>
    </row>
    <row r="53" spans="5:6" s="439" customFormat="1" ht="24" customHeight="1">
      <c r="E53" s="456"/>
      <c r="F53" s="457"/>
    </row>
    <row r="54" spans="5:6" s="439" customFormat="1" ht="24" customHeight="1">
      <c r="E54" s="456"/>
      <c r="F54" s="457"/>
    </row>
    <row r="55" spans="5:6" s="439" customFormat="1" ht="24" customHeight="1">
      <c r="E55" s="456"/>
      <c r="F55" s="457"/>
    </row>
    <row r="56" spans="5:6" s="439" customFormat="1" ht="24" customHeight="1">
      <c r="E56" s="456"/>
      <c r="F56" s="457"/>
    </row>
    <row r="57" spans="5:6" s="439" customFormat="1" ht="24" customHeight="1">
      <c r="E57" s="456"/>
      <c r="F57" s="457"/>
    </row>
    <row r="58" spans="5:6" s="439" customFormat="1" ht="24" customHeight="1">
      <c r="E58" s="456"/>
      <c r="F58" s="457"/>
    </row>
    <row r="59" spans="5:6" s="439" customFormat="1" ht="24" customHeight="1">
      <c r="E59" s="456"/>
      <c r="F59" s="457"/>
    </row>
    <row r="60" spans="5:6" s="439" customFormat="1" ht="24" customHeight="1">
      <c r="E60" s="456"/>
      <c r="F60" s="457"/>
    </row>
    <row r="61" spans="5:6" s="439" customFormat="1" ht="24" customHeight="1">
      <c r="E61" s="456"/>
      <c r="F61" s="457"/>
    </row>
    <row r="62" spans="5:6" s="439" customFormat="1" ht="24" customHeight="1">
      <c r="E62" s="456"/>
      <c r="F62" s="457"/>
    </row>
    <row r="63" spans="5:6" s="439" customFormat="1" ht="24" customHeight="1">
      <c r="E63" s="456"/>
      <c r="F63" s="457"/>
    </row>
    <row r="64" spans="5:6" s="439" customFormat="1" ht="24" customHeight="1">
      <c r="E64" s="456"/>
      <c r="F64" s="457"/>
    </row>
    <row r="65" spans="5:6" s="439" customFormat="1" ht="24" customHeight="1">
      <c r="E65" s="456"/>
      <c r="F65" s="457"/>
    </row>
    <row r="66" spans="5:6" s="439" customFormat="1" ht="24" customHeight="1">
      <c r="E66" s="456"/>
      <c r="F66" s="457"/>
    </row>
    <row r="67" spans="5:6" s="439" customFormat="1" ht="24" customHeight="1">
      <c r="E67" s="456"/>
      <c r="F67" s="457"/>
    </row>
    <row r="68" spans="5:6" s="439" customFormat="1" ht="24" customHeight="1">
      <c r="E68" s="456"/>
      <c r="F68" s="457"/>
    </row>
    <row r="69" spans="5:6" s="439" customFormat="1" ht="24" customHeight="1">
      <c r="E69" s="456"/>
      <c r="F69" s="457"/>
    </row>
    <row r="70" spans="5:6" s="439" customFormat="1" ht="24" customHeight="1">
      <c r="E70" s="456"/>
      <c r="F70" s="457"/>
    </row>
    <row r="71" spans="5:6" s="439" customFormat="1" ht="24" customHeight="1">
      <c r="E71" s="456"/>
      <c r="F71" s="457"/>
    </row>
    <row r="72" spans="5:6" s="439" customFormat="1" ht="24" customHeight="1">
      <c r="E72" s="456"/>
      <c r="F72" s="457"/>
    </row>
    <row r="73" spans="5:6" s="439" customFormat="1" ht="24" customHeight="1">
      <c r="E73" s="456"/>
      <c r="F73" s="457"/>
    </row>
    <row r="74" spans="5:6" s="439" customFormat="1" ht="24" customHeight="1">
      <c r="E74" s="456"/>
      <c r="F74" s="457"/>
    </row>
    <row r="75" spans="5:6" s="439" customFormat="1" ht="24" customHeight="1">
      <c r="E75" s="456"/>
      <c r="F75" s="457"/>
    </row>
    <row r="76" spans="5:6" s="439" customFormat="1" ht="24" customHeight="1">
      <c r="E76" s="456"/>
      <c r="F76" s="457"/>
    </row>
    <row r="77" spans="5:6" s="439" customFormat="1" ht="24" customHeight="1">
      <c r="E77" s="456"/>
      <c r="F77" s="457"/>
    </row>
    <row r="78" spans="5:6" s="439" customFormat="1" ht="24" customHeight="1">
      <c r="E78" s="456"/>
      <c r="F78" s="457"/>
    </row>
    <row r="79" spans="5:6" s="439" customFormat="1" ht="24" customHeight="1">
      <c r="E79" s="456"/>
      <c r="F79" s="457"/>
    </row>
    <row r="80" spans="5:6" s="439" customFormat="1" ht="24" customHeight="1">
      <c r="E80" s="456"/>
      <c r="F80" s="457"/>
    </row>
    <row r="81" spans="5:6" s="439" customFormat="1" ht="24" customHeight="1">
      <c r="E81" s="456"/>
      <c r="F81" s="457"/>
    </row>
  </sheetData>
  <sheetProtection formatCells="0" formatColumns="0" formatRows="0" insertColumns="0" insertRows="0" insertHyperlinks="0" deleteColumns="0" deleteRows="0" sort="0" autoFilter="0" pivotTables="0"/>
  <mergeCells count="2">
    <mergeCell ref="A2:F2"/>
    <mergeCell ref="A33:F33"/>
  </mergeCells>
  <phoneticPr fontId="40" type="noConversion"/>
  <printOptions horizontalCentered="1"/>
  <pageMargins left="0.59027777777777801" right="0.59027777777777801" top="0.39305555555555599" bottom="0.59027777777777801" header="0.59027777777777801" footer="0.39305555555555599"/>
  <pageSetup paperSize="9" scale="96" firstPageNumber="0" orientation="portrait" blackAndWhite="1"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32"/>
  <sheetViews>
    <sheetView view="pageBreakPreview" zoomScaleNormal="100" workbookViewId="0">
      <selection activeCell="J15" sqref="J15"/>
    </sheetView>
  </sheetViews>
  <sheetFormatPr defaultColWidth="9" defaultRowHeight="13.5"/>
  <cols>
    <col min="1" max="1" width="41.875" style="83" customWidth="1"/>
    <col min="2" max="4" width="10.625" style="83" customWidth="1"/>
    <col min="5" max="5" width="12" style="489" customWidth="1"/>
    <col min="6" max="6" width="12" style="83" bestFit="1" customWidth="1"/>
    <col min="7" max="16384" width="9" style="83"/>
  </cols>
  <sheetData>
    <row r="1" spans="1:6" s="420" customFormat="1" ht="24" customHeight="1">
      <c r="A1" s="423" t="s">
        <v>117</v>
      </c>
      <c r="B1" s="424"/>
      <c r="C1" s="424"/>
      <c r="D1" s="424"/>
      <c r="E1" s="486"/>
      <c r="F1" s="425"/>
    </row>
    <row r="2" spans="1:6" s="81" customFormat="1" ht="42" customHeight="1">
      <c r="A2" s="534" t="s">
        <v>645</v>
      </c>
      <c r="B2" s="535"/>
      <c r="C2" s="535"/>
      <c r="D2" s="535"/>
      <c r="E2" s="534"/>
      <c r="F2" s="534"/>
    </row>
    <row r="3" spans="1:6" s="82" customFormat="1" ht="27" customHeight="1">
      <c r="A3" s="426"/>
      <c r="B3" s="427"/>
      <c r="C3" s="428"/>
      <c r="D3" s="536" t="s">
        <v>36</v>
      </c>
      <c r="E3" s="537"/>
      <c r="F3" s="537"/>
    </row>
    <row r="4" spans="1:6" s="421" customFormat="1" ht="30" customHeight="1">
      <c r="A4" s="248" t="s">
        <v>2</v>
      </c>
      <c r="B4" s="269" t="s">
        <v>3</v>
      </c>
      <c r="C4" s="270" t="s">
        <v>4</v>
      </c>
      <c r="D4" s="271" t="s">
        <v>5</v>
      </c>
      <c r="E4" s="429" t="s">
        <v>6</v>
      </c>
      <c r="F4" s="272" t="s">
        <v>7</v>
      </c>
    </row>
    <row r="5" spans="1:6" s="50" customFormat="1" ht="25.5" customHeight="1">
      <c r="A5" s="393" t="s">
        <v>68</v>
      </c>
      <c r="B5" s="430">
        <v>80899</v>
      </c>
      <c r="C5" s="430">
        <v>200933</v>
      </c>
      <c r="D5" s="430">
        <v>188668</v>
      </c>
      <c r="E5" s="487">
        <f>D5/B5*100</f>
        <v>233.21425481155512</v>
      </c>
      <c r="F5" s="431">
        <v>124.33144860490557</v>
      </c>
    </row>
    <row r="6" spans="1:6" s="51" customFormat="1" ht="25.5" customHeight="1">
      <c r="A6" s="520" t="s">
        <v>118</v>
      </c>
      <c r="B6" s="430">
        <v>25743</v>
      </c>
      <c r="C6" s="430">
        <v>20656</v>
      </c>
      <c r="D6" s="430">
        <v>20481</v>
      </c>
      <c r="E6" s="487">
        <f t="shared" ref="E6:E58" si="0">D6/B6*100</f>
        <v>79.559491900710881</v>
      </c>
      <c r="F6" s="431">
        <v>81.901067701043701</v>
      </c>
    </row>
    <row r="7" spans="1:6" s="50" customFormat="1" ht="25.5" customHeight="1">
      <c r="A7" s="521" t="s">
        <v>119</v>
      </c>
      <c r="B7" s="376">
        <v>402</v>
      </c>
      <c r="C7" s="376">
        <v>739</v>
      </c>
      <c r="D7" s="376">
        <v>739</v>
      </c>
      <c r="E7" s="488">
        <f t="shared" si="0"/>
        <v>183.83084577114428</v>
      </c>
      <c r="F7" s="433">
        <v>111.63141993957704</v>
      </c>
    </row>
    <row r="8" spans="1:6" s="50" customFormat="1" ht="25.5" customHeight="1">
      <c r="A8" s="521" t="s">
        <v>120</v>
      </c>
      <c r="B8" s="376">
        <v>412</v>
      </c>
      <c r="C8" s="376">
        <v>740</v>
      </c>
      <c r="D8" s="376">
        <v>740</v>
      </c>
      <c r="E8" s="488">
        <f t="shared" si="0"/>
        <v>179.61165048543691</v>
      </c>
      <c r="F8" s="433">
        <v>121.31147540983606</v>
      </c>
    </row>
    <row r="9" spans="1:6" s="50" customFormat="1" ht="25.5" customHeight="1">
      <c r="A9" s="521" t="s">
        <v>121</v>
      </c>
      <c r="B9" s="376">
        <v>4104</v>
      </c>
      <c r="C9" s="376">
        <v>6610</v>
      </c>
      <c r="D9" s="376">
        <v>6610</v>
      </c>
      <c r="E9" s="488">
        <f t="shared" si="0"/>
        <v>161.06237816764133</v>
      </c>
      <c r="F9" s="433">
        <v>80.570453437347638</v>
      </c>
    </row>
    <row r="10" spans="1:6" s="50" customFormat="1" ht="25.5" customHeight="1">
      <c r="A10" s="521" t="s">
        <v>122</v>
      </c>
      <c r="B10" s="376">
        <v>297</v>
      </c>
      <c r="C10" s="376">
        <v>925</v>
      </c>
      <c r="D10" s="376">
        <v>925</v>
      </c>
      <c r="E10" s="488">
        <f t="shared" si="0"/>
        <v>311.44781144781149</v>
      </c>
      <c r="F10" s="433">
        <v>115.19302615193025</v>
      </c>
    </row>
    <row r="11" spans="1:6" s="50" customFormat="1" ht="25.5" customHeight="1">
      <c r="A11" s="521" t="s">
        <v>123</v>
      </c>
      <c r="B11" s="376">
        <v>171</v>
      </c>
      <c r="C11" s="376">
        <v>239</v>
      </c>
      <c r="D11" s="376">
        <v>239</v>
      </c>
      <c r="E11" s="488">
        <f t="shared" si="0"/>
        <v>139.76608187134502</v>
      </c>
      <c r="F11" s="433">
        <v>77.346278317152112</v>
      </c>
    </row>
    <row r="12" spans="1:6" s="50" customFormat="1" ht="25.5" customHeight="1">
      <c r="A12" s="521" t="s">
        <v>124</v>
      </c>
      <c r="B12" s="376">
        <v>723</v>
      </c>
      <c r="C12" s="376">
        <v>991</v>
      </c>
      <c r="D12" s="376">
        <v>991</v>
      </c>
      <c r="E12" s="488">
        <f t="shared" si="0"/>
        <v>137.06777316735824</v>
      </c>
      <c r="F12" s="433">
        <v>94.38095238095238</v>
      </c>
    </row>
    <row r="13" spans="1:6" s="50" customFormat="1" ht="25.5" customHeight="1">
      <c r="A13" s="521" t="s">
        <v>125</v>
      </c>
      <c r="B13" s="376">
        <v>0</v>
      </c>
      <c r="C13" s="376">
        <v>344</v>
      </c>
      <c r="D13" s="376">
        <v>344</v>
      </c>
      <c r="E13" s="488">
        <v>344</v>
      </c>
      <c r="F13" s="433">
        <v>42.679900744416869</v>
      </c>
    </row>
    <row r="14" spans="1:6" s="50" customFormat="1" ht="25.5" customHeight="1">
      <c r="A14" s="521" t="s">
        <v>126</v>
      </c>
      <c r="B14" s="376">
        <v>147</v>
      </c>
      <c r="C14" s="376">
        <v>249</v>
      </c>
      <c r="D14" s="376">
        <v>244</v>
      </c>
      <c r="E14" s="488">
        <f t="shared" si="0"/>
        <v>165.98639455782313</v>
      </c>
      <c r="F14" s="433">
        <v>104.27350427350429</v>
      </c>
    </row>
    <row r="15" spans="1:6" s="50" customFormat="1" ht="25.5" customHeight="1">
      <c r="A15" s="521" t="s">
        <v>127</v>
      </c>
      <c r="B15" s="376">
        <v>634</v>
      </c>
      <c r="C15" s="376">
        <v>945</v>
      </c>
      <c r="D15" s="376">
        <v>945</v>
      </c>
      <c r="E15" s="488">
        <f t="shared" si="0"/>
        <v>149.05362776025237</v>
      </c>
      <c r="F15" s="433">
        <v>101.17773019271949</v>
      </c>
    </row>
    <row r="16" spans="1:6" s="50" customFormat="1" ht="25.5" customHeight="1">
      <c r="A16" s="521" t="s">
        <v>128</v>
      </c>
      <c r="B16" s="376">
        <v>156</v>
      </c>
      <c r="C16" s="376">
        <v>252</v>
      </c>
      <c r="D16" s="376">
        <v>252</v>
      </c>
      <c r="E16" s="488">
        <f t="shared" si="0"/>
        <v>161.53846153846155</v>
      </c>
      <c r="F16" s="433">
        <v>88.732394366197184</v>
      </c>
    </row>
    <row r="17" spans="1:6" s="50" customFormat="1" ht="25.5" customHeight="1">
      <c r="A17" s="521" t="s">
        <v>129</v>
      </c>
      <c r="B17" s="376">
        <v>562</v>
      </c>
      <c r="C17" s="376">
        <v>830</v>
      </c>
      <c r="D17" s="376">
        <v>830</v>
      </c>
      <c r="E17" s="488">
        <f t="shared" si="0"/>
        <v>147.68683274021353</v>
      </c>
      <c r="F17" s="433">
        <v>113.38797814207651</v>
      </c>
    </row>
    <row r="18" spans="1:6" s="50" customFormat="1" ht="25.5" customHeight="1">
      <c r="A18" s="521" t="s">
        <v>130</v>
      </c>
      <c r="B18" s="376">
        <v>146</v>
      </c>
      <c r="C18" s="376">
        <v>147</v>
      </c>
      <c r="D18" s="376">
        <v>147</v>
      </c>
      <c r="E18" s="488">
        <f t="shared" si="0"/>
        <v>100.68493150684932</v>
      </c>
      <c r="F18" s="433">
        <v>84</v>
      </c>
    </row>
    <row r="19" spans="1:6" s="50" customFormat="1" ht="25.5" customHeight="1">
      <c r="A19" s="521" t="s">
        <v>131</v>
      </c>
      <c r="B19" s="376">
        <v>41</v>
      </c>
      <c r="C19" s="376">
        <v>64</v>
      </c>
      <c r="D19" s="376">
        <v>64</v>
      </c>
      <c r="E19" s="488">
        <f t="shared" si="0"/>
        <v>156.09756097560975</v>
      </c>
      <c r="F19" s="433">
        <v>145.45454545454547</v>
      </c>
    </row>
    <row r="20" spans="1:6" s="50" customFormat="1" ht="25.5" customHeight="1">
      <c r="A20" s="521" t="s">
        <v>132</v>
      </c>
      <c r="B20" s="376">
        <v>239</v>
      </c>
      <c r="C20" s="376">
        <v>589</v>
      </c>
      <c r="D20" s="376">
        <v>589</v>
      </c>
      <c r="E20" s="488">
        <f t="shared" si="0"/>
        <v>246.44351464435147</v>
      </c>
      <c r="F20" s="433">
        <v>96.875</v>
      </c>
    </row>
    <row r="21" spans="1:6" s="50" customFormat="1" ht="25.5" customHeight="1">
      <c r="A21" s="521" t="s">
        <v>133</v>
      </c>
      <c r="B21" s="376">
        <v>1407</v>
      </c>
      <c r="C21" s="376">
        <v>2086</v>
      </c>
      <c r="D21" s="376">
        <v>2086</v>
      </c>
      <c r="E21" s="488">
        <f t="shared" si="0"/>
        <v>148.25870646766168</v>
      </c>
      <c r="F21" s="433">
        <v>87.720773759461736</v>
      </c>
    </row>
    <row r="22" spans="1:6" s="50" customFormat="1" ht="25.5" customHeight="1">
      <c r="A22" s="521" t="s">
        <v>134</v>
      </c>
      <c r="B22" s="376">
        <v>726</v>
      </c>
      <c r="C22" s="376">
        <v>1375</v>
      </c>
      <c r="D22" s="376">
        <v>1375</v>
      </c>
      <c r="E22" s="488">
        <f t="shared" si="0"/>
        <v>189.39393939393941</v>
      </c>
      <c r="F22" s="433">
        <v>93.792633015006828</v>
      </c>
    </row>
    <row r="23" spans="1:6" s="50" customFormat="1" ht="25.5" customHeight="1">
      <c r="A23" s="521" t="s">
        <v>135</v>
      </c>
      <c r="B23" s="376">
        <v>247</v>
      </c>
      <c r="C23" s="376">
        <v>583</v>
      </c>
      <c r="D23" s="376">
        <v>583</v>
      </c>
      <c r="E23" s="488">
        <f t="shared" si="0"/>
        <v>236.03238866396759</v>
      </c>
      <c r="F23" s="433">
        <v>46.159936658749011</v>
      </c>
    </row>
    <row r="24" spans="1:6" s="50" customFormat="1" ht="25.5" customHeight="1">
      <c r="A24" s="521" t="s">
        <v>136</v>
      </c>
      <c r="B24" s="376">
        <v>388</v>
      </c>
      <c r="C24" s="376">
        <v>648</v>
      </c>
      <c r="D24" s="376">
        <v>558</v>
      </c>
      <c r="E24" s="488">
        <f t="shared" si="0"/>
        <v>143.81443298969072</v>
      </c>
      <c r="F24" s="433">
        <v>107.30769230769231</v>
      </c>
    </row>
    <row r="25" spans="1:6" s="50" customFormat="1" ht="25.5" customHeight="1">
      <c r="A25" s="521" t="s">
        <v>137</v>
      </c>
      <c r="B25" s="376">
        <v>406</v>
      </c>
      <c r="C25" s="376">
        <v>543</v>
      </c>
      <c r="D25" s="376">
        <v>543</v>
      </c>
      <c r="E25" s="488">
        <f t="shared" si="0"/>
        <v>133.74384236453204</v>
      </c>
      <c r="F25" s="433">
        <v>78.24207492795388</v>
      </c>
    </row>
    <row r="26" spans="1:6" s="50" customFormat="1" ht="25.5" customHeight="1">
      <c r="A26" s="521" t="s">
        <v>138</v>
      </c>
      <c r="B26" s="376">
        <v>535</v>
      </c>
      <c r="C26" s="376">
        <v>815</v>
      </c>
      <c r="D26" s="376">
        <v>735</v>
      </c>
      <c r="E26" s="488">
        <f t="shared" si="0"/>
        <v>137.38317757009347</v>
      </c>
      <c r="F26" s="433">
        <v>74.923547400611625</v>
      </c>
    </row>
    <row r="27" spans="1:6" s="50" customFormat="1" ht="25.5" customHeight="1">
      <c r="A27" s="521" t="s">
        <v>139</v>
      </c>
      <c r="B27" s="376">
        <v>14000</v>
      </c>
      <c r="C27" s="376">
        <v>942</v>
      </c>
      <c r="D27" s="376">
        <v>942</v>
      </c>
      <c r="E27" s="488">
        <f t="shared" si="0"/>
        <v>6.7285714285714278</v>
      </c>
      <c r="F27" s="433">
        <v>41.866666666666667</v>
      </c>
    </row>
    <row r="28" spans="1:6" s="51" customFormat="1" ht="25.5" customHeight="1">
      <c r="A28" s="520" t="s">
        <v>140</v>
      </c>
      <c r="B28" s="430">
        <v>0</v>
      </c>
      <c r="C28" s="430">
        <v>443</v>
      </c>
      <c r="D28" s="430">
        <v>443</v>
      </c>
      <c r="E28" s="488">
        <v>443</v>
      </c>
      <c r="F28" s="431">
        <v>651.47058823529414</v>
      </c>
    </row>
    <row r="29" spans="1:6" s="50" customFormat="1" ht="25.5" customHeight="1">
      <c r="A29" s="521" t="s">
        <v>141</v>
      </c>
      <c r="B29" s="376">
        <v>0</v>
      </c>
      <c r="C29" s="376">
        <v>443</v>
      </c>
      <c r="D29" s="376">
        <v>443</v>
      </c>
      <c r="E29" s="488">
        <v>443</v>
      </c>
      <c r="F29" s="433">
        <v>651.47058823529414</v>
      </c>
    </row>
    <row r="30" spans="1:6" s="51" customFormat="1" ht="25.5" customHeight="1">
      <c r="A30" s="520" t="s">
        <v>142</v>
      </c>
      <c r="B30" s="430">
        <v>6042</v>
      </c>
      <c r="C30" s="430">
        <v>10817</v>
      </c>
      <c r="D30" s="430">
        <v>10296</v>
      </c>
      <c r="E30" s="487">
        <f t="shared" si="0"/>
        <v>170.40714995034756</v>
      </c>
      <c r="F30" s="431">
        <v>89.850772318701459</v>
      </c>
    </row>
    <row r="31" spans="1:6" s="50" customFormat="1" ht="25.5" customHeight="1">
      <c r="A31" s="521" t="s">
        <v>143</v>
      </c>
      <c r="B31" s="376">
        <v>30</v>
      </c>
      <c r="C31" s="376">
        <v>743</v>
      </c>
      <c r="D31" s="376">
        <v>743</v>
      </c>
      <c r="E31" s="488">
        <f t="shared" si="0"/>
        <v>2476.6666666666665</v>
      </c>
      <c r="F31" s="433">
        <v>2476.6666666666665</v>
      </c>
    </row>
    <row r="32" spans="1:6" s="50" customFormat="1" ht="25.5" customHeight="1">
      <c r="A32" s="521" t="s">
        <v>144</v>
      </c>
      <c r="B32" s="376">
        <v>3889</v>
      </c>
      <c r="C32" s="376">
        <v>7747</v>
      </c>
      <c r="D32" s="376">
        <v>7747</v>
      </c>
      <c r="E32" s="488">
        <f t="shared" si="0"/>
        <v>199.20287991771664</v>
      </c>
      <c r="F32" s="433">
        <v>104.71749121384157</v>
      </c>
    </row>
    <row r="33" spans="1:6" s="50" customFormat="1" ht="25.5" customHeight="1">
      <c r="A33" s="521" t="s">
        <v>145</v>
      </c>
      <c r="B33" s="376">
        <v>489</v>
      </c>
      <c r="C33" s="376">
        <v>298</v>
      </c>
      <c r="D33" s="376">
        <v>298</v>
      </c>
      <c r="E33" s="488">
        <f t="shared" si="0"/>
        <v>60.940695296523515</v>
      </c>
      <c r="F33" s="433">
        <v>36.253041362530411</v>
      </c>
    </row>
    <row r="34" spans="1:6" s="50" customFormat="1" ht="25.5" customHeight="1">
      <c r="A34" s="521" t="s">
        <v>146</v>
      </c>
      <c r="B34" s="376">
        <v>1029</v>
      </c>
      <c r="C34" s="376">
        <v>522</v>
      </c>
      <c r="D34" s="376">
        <v>522</v>
      </c>
      <c r="E34" s="488">
        <f t="shared" si="0"/>
        <v>50.728862973760933</v>
      </c>
      <c r="F34" s="433">
        <v>28.109854604200322</v>
      </c>
    </row>
    <row r="35" spans="1:6" s="50" customFormat="1" ht="25.5" customHeight="1">
      <c r="A35" s="521" t="s">
        <v>147</v>
      </c>
      <c r="B35" s="376">
        <v>605</v>
      </c>
      <c r="C35" s="376">
        <v>846</v>
      </c>
      <c r="D35" s="376">
        <v>846</v>
      </c>
      <c r="E35" s="488">
        <f t="shared" si="0"/>
        <v>139.83471074380165</v>
      </c>
      <c r="F35" s="433">
        <v>97.916666666666657</v>
      </c>
    </row>
    <row r="36" spans="1:6" s="50" customFormat="1" ht="25.5" customHeight="1">
      <c r="A36" s="521" t="s">
        <v>148</v>
      </c>
      <c r="B36" s="376">
        <v>0</v>
      </c>
      <c r="C36" s="376">
        <v>661</v>
      </c>
      <c r="D36" s="376">
        <v>140</v>
      </c>
      <c r="E36" s="488">
        <v>140</v>
      </c>
      <c r="F36" s="433">
        <v>28.688524590163933</v>
      </c>
    </row>
    <row r="37" spans="1:6" s="51" customFormat="1" ht="25.5" customHeight="1">
      <c r="A37" s="520" t="s">
        <v>149</v>
      </c>
      <c r="B37" s="430">
        <v>8698</v>
      </c>
      <c r="C37" s="430">
        <v>22645</v>
      </c>
      <c r="D37" s="430">
        <v>22471</v>
      </c>
      <c r="E37" s="487">
        <f t="shared" si="0"/>
        <v>258.34674637847786</v>
      </c>
      <c r="F37" s="431">
        <v>128.25913242009133</v>
      </c>
    </row>
    <row r="38" spans="1:6" s="50" customFormat="1" ht="25.5" customHeight="1">
      <c r="A38" s="521" t="s">
        <v>150</v>
      </c>
      <c r="B38" s="376">
        <v>270</v>
      </c>
      <c r="C38" s="376">
        <v>709</v>
      </c>
      <c r="D38" s="376">
        <v>709</v>
      </c>
      <c r="E38" s="488">
        <f t="shared" si="0"/>
        <v>262.59259259259255</v>
      </c>
      <c r="F38" s="433">
        <v>61.759581881533101</v>
      </c>
    </row>
    <row r="39" spans="1:6" s="50" customFormat="1" ht="25.5" customHeight="1">
      <c r="A39" s="521" t="s">
        <v>151</v>
      </c>
      <c r="B39" s="376">
        <v>8359</v>
      </c>
      <c r="C39" s="376">
        <v>20578</v>
      </c>
      <c r="D39" s="376">
        <v>20417</v>
      </c>
      <c r="E39" s="488">
        <f t="shared" si="0"/>
        <v>244.25170474937192</v>
      </c>
      <c r="F39" s="433">
        <v>138.72129365402907</v>
      </c>
    </row>
    <row r="40" spans="1:6" s="50" customFormat="1" ht="25.5" customHeight="1">
      <c r="A40" s="521" t="s">
        <v>152</v>
      </c>
      <c r="B40" s="376">
        <v>0</v>
      </c>
      <c r="C40" s="376">
        <v>3</v>
      </c>
      <c r="D40" s="376">
        <v>3</v>
      </c>
      <c r="E40" s="488">
        <v>3</v>
      </c>
      <c r="F40" s="433">
        <v>20</v>
      </c>
    </row>
    <row r="41" spans="1:6" s="50" customFormat="1" ht="25.5" customHeight="1">
      <c r="A41" s="521" t="s">
        <v>153</v>
      </c>
      <c r="B41" s="376">
        <v>0</v>
      </c>
      <c r="C41" s="376">
        <v>6</v>
      </c>
      <c r="D41" s="376">
        <v>4</v>
      </c>
      <c r="E41" s="488"/>
      <c r="F41" s="433">
        <v>400</v>
      </c>
    </row>
    <row r="42" spans="1:6" s="50" customFormat="1" ht="25.5" customHeight="1">
      <c r="A42" s="521" t="s">
        <v>154</v>
      </c>
      <c r="B42" s="376">
        <v>69</v>
      </c>
      <c r="C42" s="376">
        <v>121</v>
      </c>
      <c r="D42" s="376">
        <v>121</v>
      </c>
      <c r="E42" s="488">
        <f t="shared" si="0"/>
        <v>175.36231884057972</v>
      </c>
      <c r="F42" s="433">
        <v>114.15094339622642</v>
      </c>
    </row>
    <row r="43" spans="1:6" s="50" customFormat="1" ht="25.5" customHeight="1">
      <c r="A43" s="521" t="s">
        <v>155</v>
      </c>
      <c r="B43" s="376">
        <v>0</v>
      </c>
      <c r="C43" s="376">
        <v>890</v>
      </c>
      <c r="D43" s="376">
        <v>890</v>
      </c>
      <c r="E43" s="488">
        <v>890</v>
      </c>
      <c r="F43" s="433">
        <v>99.887766554433227</v>
      </c>
    </row>
    <row r="44" spans="1:6" s="50" customFormat="1" ht="25.5" customHeight="1">
      <c r="A44" s="521" t="s">
        <v>156</v>
      </c>
      <c r="B44" s="376">
        <v>0</v>
      </c>
      <c r="C44" s="376">
        <v>338</v>
      </c>
      <c r="D44" s="376">
        <v>327</v>
      </c>
      <c r="E44" s="488">
        <v>327</v>
      </c>
      <c r="F44" s="433">
        <v>50.934579439252339</v>
      </c>
    </row>
    <row r="45" spans="1:6" s="51" customFormat="1" ht="25.5" customHeight="1">
      <c r="A45" s="520" t="s">
        <v>157</v>
      </c>
      <c r="B45" s="430">
        <v>199</v>
      </c>
      <c r="C45" s="430">
        <v>403</v>
      </c>
      <c r="D45" s="430">
        <v>373</v>
      </c>
      <c r="E45" s="487">
        <f t="shared" si="0"/>
        <v>187.43718592964825</v>
      </c>
      <c r="F45" s="431">
        <v>74.451097804391225</v>
      </c>
    </row>
    <row r="46" spans="1:6" s="50" customFormat="1" ht="25.5" customHeight="1">
      <c r="A46" s="521" t="s">
        <v>158</v>
      </c>
      <c r="B46" s="376">
        <v>78</v>
      </c>
      <c r="C46" s="376">
        <v>132</v>
      </c>
      <c r="D46" s="376">
        <v>132</v>
      </c>
      <c r="E46" s="488">
        <f t="shared" si="0"/>
        <v>169.23076923076923</v>
      </c>
      <c r="F46" s="433">
        <v>67.005076142131983</v>
      </c>
    </row>
    <row r="47" spans="1:6" s="50" customFormat="1" ht="25.5" customHeight="1">
      <c r="A47" s="521" t="s">
        <v>159</v>
      </c>
      <c r="B47" s="376">
        <v>0</v>
      </c>
      <c r="C47" s="376">
        <v>40</v>
      </c>
      <c r="D47" s="376">
        <v>40</v>
      </c>
      <c r="E47" s="488">
        <v>40</v>
      </c>
      <c r="F47" s="433">
        <v>76.923076923076934</v>
      </c>
    </row>
    <row r="48" spans="1:6" s="50" customFormat="1" ht="25.5" customHeight="1">
      <c r="A48" s="521" t="s">
        <v>160</v>
      </c>
      <c r="B48" s="376">
        <v>121</v>
      </c>
      <c r="C48" s="376">
        <v>208</v>
      </c>
      <c r="D48" s="376">
        <v>178</v>
      </c>
      <c r="E48" s="488">
        <f t="shared" si="0"/>
        <v>147.10743801652893</v>
      </c>
      <c r="F48" s="433">
        <v>99.441340782122893</v>
      </c>
    </row>
    <row r="49" spans="1:6" s="50" customFormat="1" ht="25.5" customHeight="1">
      <c r="A49" s="521" t="s">
        <v>636</v>
      </c>
      <c r="B49" s="376">
        <v>0</v>
      </c>
      <c r="C49" s="376">
        <v>23</v>
      </c>
      <c r="D49" s="376">
        <v>23</v>
      </c>
      <c r="E49" s="488">
        <v>23</v>
      </c>
      <c r="F49" s="433">
        <v>31.506849315068493</v>
      </c>
    </row>
    <row r="50" spans="1:6" s="51" customFormat="1" ht="25.5" customHeight="1">
      <c r="A50" s="520" t="s">
        <v>161</v>
      </c>
      <c r="B50" s="430">
        <v>472</v>
      </c>
      <c r="C50" s="430">
        <v>3050</v>
      </c>
      <c r="D50" s="430">
        <v>3024</v>
      </c>
      <c r="E50" s="487">
        <f t="shared" si="0"/>
        <v>640.67796610169489</v>
      </c>
      <c r="F50" s="431">
        <v>161.19402985074626</v>
      </c>
    </row>
    <row r="51" spans="1:6" s="50" customFormat="1" ht="25.5" customHeight="1">
      <c r="A51" s="521" t="s">
        <v>162</v>
      </c>
      <c r="B51" s="376">
        <v>319</v>
      </c>
      <c r="C51" s="376">
        <v>2356</v>
      </c>
      <c r="D51" s="376">
        <v>2356</v>
      </c>
      <c r="E51" s="488">
        <f t="shared" si="0"/>
        <v>738.55799373040747</v>
      </c>
      <c r="F51" s="433">
        <v>195.51867219917011</v>
      </c>
    </row>
    <row r="52" spans="1:6" s="50" customFormat="1" ht="25.5" customHeight="1">
      <c r="A52" s="521" t="s">
        <v>163</v>
      </c>
      <c r="B52" s="376">
        <v>0</v>
      </c>
      <c r="C52" s="376">
        <v>31</v>
      </c>
      <c r="D52" s="376">
        <v>31</v>
      </c>
      <c r="E52" s="488">
        <v>31</v>
      </c>
      <c r="F52" s="433">
        <v>24.603174603174601</v>
      </c>
    </row>
    <row r="53" spans="1:6" s="50" customFormat="1" ht="25.5" customHeight="1">
      <c r="A53" s="493" t="s">
        <v>164</v>
      </c>
      <c r="B53" s="376">
        <v>153</v>
      </c>
      <c r="C53" s="376">
        <v>340</v>
      </c>
      <c r="D53" s="376">
        <v>337</v>
      </c>
      <c r="E53" s="488">
        <v>1600</v>
      </c>
      <c r="F53" s="433">
        <v>2106.25</v>
      </c>
    </row>
    <row r="54" spans="1:6" s="50" customFormat="1" ht="25.5" customHeight="1">
      <c r="A54" s="521" t="s">
        <v>165</v>
      </c>
      <c r="B54" s="376">
        <v>0</v>
      </c>
      <c r="C54" s="376">
        <v>323</v>
      </c>
      <c r="D54" s="376">
        <v>300</v>
      </c>
      <c r="E54" s="488">
        <v>300</v>
      </c>
      <c r="F54" s="433">
        <v>85.714285714285708</v>
      </c>
    </row>
    <row r="55" spans="1:6" s="50" customFormat="1" ht="25.5" customHeight="1">
      <c r="A55" s="520" t="s">
        <v>166</v>
      </c>
      <c r="B55" s="376">
        <v>12226</v>
      </c>
      <c r="C55" s="376">
        <v>19448</v>
      </c>
      <c r="D55" s="376">
        <v>19376</v>
      </c>
      <c r="E55" s="488">
        <f>D55/B55*100</f>
        <v>158.48192376901684</v>
      </c>
      <c r="F55" s="433">
        <v>10824.581005586591</v>
      </c>
    </row>
    <row r="56" spans="1:6" s="51" customFormat="1" ht="25.5" customHeight="1">
      <c r="A56" s="521" t="s">
        <v>167</v>
      </c>
      <c r="B56" s="430">
        <v>900</v>
      </c>
      <c r="C56" s="430">
        <v>1442</v>
      </c>
      <c r="D56" s="430">
        <v>1442</v>
      </c>
      <c r="E56" s="487">
        <f t="shared" si="0"/>
        <v>160.22222222222223</v>
      </c>
      <c r="F56" s="431">
        <v>8.4629379658430661</v>
      </c>
    </row>
    <row r="57" spans="1:6" s="50" customFormat="1" ht="25.5" customHeight="1">
      <c r="A57" s="521" t="s">
        <v>168</v>
      </c>
      <c r="B57" s="376">
        <v>415</v>
      </c>
      <c r="C57" s="376">
        <v>426</v>
      </c>
      <c r="D57" s="376">
        <v>426</v>
      </c>
      <c r="E57" s="488">
        <f t="shared" si="0"/>
        <v>102.65060240963855</v>
      </c>
      <c r="F57" s="433">
        <v>31.117604090577061</v>
      </c>
    </row>
    <row r="58" spans="1:6" s="50" customFormat="1" ht="25.5" customHeight="1">
      <c r="A58" s="521" t="s">
        <v>169</v>
      </c>
      <c r="B58" s="376">
        <v>8104</v>
      </c>
      <c r="C58" s="376">
        <v>7560</v>
      </c>
      <c r="D58" s="376">
        <v>7560</v>
      </c>
      <c r="E58" s="488">
        <f t="shared" si="0"/>
        <v>93.287265547877595</v>
      </c>
      <c r="F58" s="433">
        <v>700.64874884151993</v>
      </c>
    </row>
    <row r="59" spans="1:6" s="50" customFormat="1" ht="25.5" customHeight="1">
      <c r="A59" s="521" t="s">
        <v>170</v>
      </c>
      <c r="B59" s="376">
        <v>0</v>
      </c>
      <c r="C59" s="376">
        <v>680</v>
      </c>
      <c r="D59" s="376">
        <v>680</v>
      </c>
      <c r="E59" s="488">
        <v>680</v>
      </c>
      <c r="F59" s="433">
        <v>9.6935138987883107</v>
      </c>
    </row>
    <row r="60" spans="1:6" s="50" customFormat="1" ht="25.5" customHeight="1">
      <c r="A60" s="521" t="s">
        <v>171</v>
      </c>
      <c r="B60" s="376">
        <v>49</v>
      </c>
      <c r="C60" s="376">
        <v>370</v>
      </c>
      <c r="D60" s="376">
        <v>370</v>
      </c>
      <c r="E60" s="488">
        <f>D60/B60*100</f>
        <v>755.10204081632651</v>
      </c>
      <c r="F60" s="433">
        <v>213.87283236994219</v>
      </c>
    </row>
    <row r="61" spans="1:6" s="50" customFormat="1" ht="25.5" customHeight="1">
      <c r="A61" s="521" t="s">
        <v>172</v>
      </c>
      <c r="B61" s="376">
        <v>234</v>
      </c>
      <c r="C61" s="376">
        <v>1362</v>
      </c>
      <c r="D61" s="376">
        <v>1290</v>
      </c>
      <c r="E61" s="488">
        <f>D61/B61*100</f>
        <v>551.28205128205127</v>
      </c>
      <c r="F61" s="433">
        <v>530.8641975308642</v>
      </c>
    </row>
    <row r="62" spans="1:6" s="50" customFormat="1" ht="25.5" customHeight="1">
      <c r="A62" s="521" t="s">
        <v>173</v>
      </c>
      <c r="B62" s="376">
        <v>466</v>
      </c>
      <c r="C62" s="376">
        <v>685</v>
      </c>
      <c r="D62" s="376">
        <v>685</v>
      </c>
      <c r="E62" s="488">
        <f t="shared" ref="E62:E123" si="1">D62/B62*100</f>
        <v>146.99570815450645</v>
      </c>
      <c r="F62" s="433">
        <v>203.26409495548964</v>
      </c>
    </row>
    <row r="63" spans="1:6" s="50" customFormat="1" ht="25.5" customHeight="1">
      <c r="A63" s="521" t="s">
        <v>174</v>
      </c>
      <c r="B63" s="376">
        <v>159</v>
      </c>
      <c r="C63" s="376">
        <v>377</v>
      </c>
      <c r="D63" s="376">
        <v>377</v>
      </c>
      <c r="E63" s="488">
        <f t="shared" si="1"/>
        <v>237.10691823899373</v>
      </c>
      <c r="F63" s="433">
        <v>53.248587570621467</v>
      </c>
    </row>
    <row r="64" spans="1:6" s="50" customFormat="1" ht="25.5" customHeight="1">
      <c r="A64" s="521" t="s">
        <v>175</v>
      </c>
      <c r="B64" s="376">
        <v>35</v>
      </c>
      <c r="C64" s="376">
        <v>60</v>
      </c>
      <c r="D64" s="376">
        <v>60</v>
      </c>
      <c r="E64" s="488">
        <f t="shared" si="1"/>
        <v>171.42857142857142</v>
      </c>
      <c r="F64" s="433">
        <v>13.513513513513514</v>
      </c>
    </row>
    <row r="65" spans="1:6" s="50" customFormat="1" ht="25.5" customHeight="1">
      <c r="A65" s="521" t="s">
        <v>176</v>
      </c>
      <c r="B65" s="376">
        <v>724</v>
      </c>
      <c r="C65" s="376">
        <v>3993</v>
      </c>
      <c r="D65" s="376">
        <v>3993</v>
      </c>
      <c r="E65" s="488">
        <f t="shared" si="1"/>
        <v>551.51933701657458</v>
      </c>
      <c r="F65" s="433">
        <v>7829.4117647058829</v>
      </c>
    </row>
    <row r="66" spans="1:6" s="50" customFormat="1" ht="25.5" customHeight="1">
      <c r="A66" s="521" t="s">
        <v>177</v>
      </c>
      <c r="B66" s="376">
        <v>27</v>
      </c>
      <c r="C66" s="376">
        <v>303</v>
      </c>
      <c r="D66" s="376">
        <v>303</v>
      </c>
      <c r="E66" s="488">
        <f t="shared" si="1"/>
        <v>1122.2222222222222</v>
      </c>
      <c r="F66" s="433">
        <v>13.237221494102227</v>
      </c>
    </row>
    <row r="67" spans="1:6" s="50" customFormat="1" ht="25.5" customHeight="1">
      <c r="A67" s="521" t="s">
        <v>178</v>
      </c>
      <c r="B67" s="376">
        <v>411</v>
      </c>
      <c r="C67" s="376">
        <v>423</v>
      </c>
      <c r="D67" s="376">
        <v>423</v>
      </c>
      <c r="E67" s="488">
        <f t="shared" si="1"/>
        <v>102.91970802919708</v>
      </c>
      <c r="F67" s="433">
        <v>6042.8571428571431</v>
      </c>
    </row>
    <row r="68" spans="1:6" s="50" customFormat="1" ht="25.5" customHeight="1">
      <c r="A68" s="521" t="s">
        <v>179</v>
      </c>
      <c r="B68" s="376">
        <v>202</v>
      </c>
      <c r="C68" s="376">
        <v>896</v>
      </c>
      <c r="D68" s="376">
        <v>896</v>
      </c>
      <c r="E68" s="488">
        <f t="shared" si="1"/>
        <v>443.56435643564362</v>
      </c>
      <c r="F68" s="433">
        <v>206.45161290322579</v>
      </c>
    </row>
    <row r="69" spans="1:6" s="50" customFormat="1" ht="25.5" customHeight="1">
      <c r="A69" s="521" t="s">
        <v>180</v>
      </c>
      <c r="B69" s="376">
        <v>149</v>
      </c>
      <c r="C69" s="376">
        <v>333</v>
      </c>
      <c r="D69" s="376">
        <v>333</v>
      </c>
      <c r="E69" s="488">
        <f t="shared" si="1"/>
        <v>223.48993288590603</v>
      </c>
      <c r="F69" s="433">
        <v>40.461725394896717</v>
      </c>
    </row>
    <row r="70" spans="1:6" s="50" customFormat="1" ht="25.5" customHeight="1">
      <c r="A70" s="521" t="s">
        <v>181</v>
      </c>
      <c r="B70" s="376">
        <v>0</v>
      </c>
      <c r="C70" s="376">
        <v>68</v>
      </c>
      <c r="D70" s="376">
        <v>68</v>
      </c>
      <c r="E70" s="488">
        <v>68</v>
      </c>
      <c r="F70" s="433">
        <v>618.18181818181813</v>
      </c>
    </row>
    <row r="71" spans="1:6" s="50" customFormat="1" ht="25.5" customHeight="1">
      <c r="A71" s="521" t="s">
        <v>182</v>
      </c>
      <c r="B71" s="376">
        <v>351</v>
      </c>
      <c r="C71" s="376">
        <v>470</v>
      </c>
      <c r="D71" s="376">
        <v>470</v>
      </c>
      <c r="E71" s="488">
        <f t="shared" si="1"/>
        <v>133.90313390313392</v>
      </c>
      <c r="F71" s="433">
        <v>155.62913907284766</v>
      </c>
    </row>
    <row r="72" spans="1:6" s="50" customFormat="1" ht="25.5" customHeight="1">
      <c r="A72" s="520" t="s">
        <v>183</v>
      </c>
      <c r="B72" s="376">
        <v>8060</v>
      </c>
      <c r="C72" s="376">
        <v>17443</v>
      </c>
      <c r="D72" s="376">
        <v>17443</v>
      </c>
      <c r="E72" s="488">
        <f t="shared" si="1"/>
        <v>216.41439205955334</v>
      </c>
      <c r="F72" s="433">
        <v>35597.959183673469</v>
      </c>
    </row>
    <row r="73" spans="1:6" s="50" customFormat="1" ht="25.5" customHeight="1">
      <c r="A73" s="521" t="s">
        <v>184</v>
      </c>
      <c r="B73" s="376">
        <v>243</v>
      </c>
      <c r="C73" s="376">
        <v>466</v>
      </c>
      <c r="D73" s="376">
        <v>466</v>
      </c>
      <c r="E73" s="488">
        <f t="shared" si="1"/>
        <v>191.76954732510288</v>
      </c>
      <c r="F73" s="433">
        <v>27.331378299120235</v>
      </c>
    </row>
    <row r="74" spans="1:6" s="51" customFormat="1" ht="25.5" customHeight="1">
      <c r="A74" s="521" t="s">
        <v>185</v>
      </c>
      <c r="B74" s="430">
        <v>1485</v>
      </c>
      <c r="C74" s="430">
        <v>2993</v>
      </c>
      <c r="D74" s="430">
        <v>2993</v>
      </c>
      <c r="E74" s="487">
        <f t="shared" si="1"/>
        <v>201.54882154882156</v>
      </c>
      <c r="F74" s="431">
        <v>21.865867913500878</v>
      </c>
    </row>
    <row r="75" spans="1:6" s="50" customFormat="1" ht="25.5" customHeight="1">
      <c r="A75" s="521" t="s">
        <v>186</v>
      </c>
      <c r="B75" s="376">
        <v>1629</v>
      </c>
      <c r="C75" s="376">
        <v>2547</v>
      </c>
      <c r="D75" s="376">
        <v>2547</v>
      </c>
      <c r="E75" s="488">
        <f t="shared" si="1"/>
        <v>156.35359116022099</v>
      </c>
      <c r="F75" s="433">
        <v>490.75144508670519</v>
      </c>
    </row>
    <row r="76" spans="1:6" s="50" customFormat="1" ht="25.5" customHeight="1">
      <c r="A76" s="521" t="s">
        <v>187</v>
      </c>
      <c r="B76" s="376">
        <v>727</v>
      </c>
      <c r="C76" s="376">
        <v>6801</v>
      </c>
      <c r="D76" s="376">
        <v>6801</v>
      </c>
      <c r="E76" s="488">
        <f t="shared" si="1"/>
        <v>935.4883081155433</v>
      </c>
      <c r="F76" s="433">
        <v>221.60312805474095</v>
      </c>
    </row>
    <row r="77" spans="1:6" s="50" customFormat="1" ht="25.5" customHeight="1">
      <c r="A77" s="521" t="s">
        <v>637</v>
      </c>
      <c r="B77" s="376">
        <v>0</v>
      </c>
      <c r="C77" s="376">
        <v>3</v>
      </c>
      <c r="D77" s="376">
        <v>3</v>
      </c>
      <c r="E77" s="488">
        <v>3</v>
      </c>
      <c r="F77" s="433">
        <v>0.10993037742762918</v>
      </c>
    </row>
    <row r="78" spans="1:6" s="50" customFormat="1" ht="25.5" customHeight="1">
      <c r="A78" s="521" t="s">
        <v>188</v>
      </c>
      <c r="B78" s="376">
        <v>0</v>
      </c>
      <c r="C78" s="376">
        <v>386</v>
      </c>
      <c r="D78" s="376">
        <v>386</v>
      </c>
      <c r="E78" s="488">
        <v>386</v>
      </c>
      <c r="F78" s="433">
        <v>16.328257191201352</v>
      </c>
    </row>
    <row r="79" spans="1:6" s="50" customFormat="1" ht="25.5" customHeight="1">
      <c r="A79" s="521" t="s">
        <v>189</v>
      </c>
      <c r="B79" s="376">
        <v>3763</v>
      </c>
      <c r="C79" s="376">
        <v>3358</v>
      </c>
      <c r="D79" s="376">
        <v>3358</v>
      </c>
      <c r="E79" s="488">
        <f t="shared" si="1"/>
        <v>89.237310656391173</v>
      </c>
      <c r="F79" s="433">
        <v>773.73271889400928</v>
      </c>
    </row>
    <row r="80" spans="1:6" s="50" customFormat="1" ht="25.5" customHeight="1">
      <c r="A80" s="521" t="s">
        <v>190</v>
      </c>
      <c r="B80" s="376">
        <v>9</v>
      </c>
      <c r="C80" s="376">
        <v>49</v>
      </c>
      <c r="D80" s="376">
        <v>49</v>
      </c>
      <c r="E80" s="488">
        <f t="shared" si="1"/>
        <v>544.44444444444446</v>
      </c>
      <c r="F80" s="433">
        <v>1.4613778705636742</v>
      </c>
    </row>
    <row r="81" spans="1:6" s="50" customFormat="1" ht="25.5" customHeight="1">
      <c r="A81" s="521" t="s">
        <v>191</v>
      </c>
      <c r="B81" s="376">
        <v>200</v>
      </c>
      <c r="C81" s="376">
        <v>810</v>
      </c>
      <c r="D81" s="376">
        <v>810</v>
      </c>
      <c r="E81" s="488">
        <f t="shared" si="1"/>
        <v>405</v>
      </c>
      <c r="F81" s="433">
        <v>778.84615384615381</v>
      </c>
    </row>
    <row r="82" spans="1:6" s="50" customFormat="1" ht="25.5" customHeight="1">
      <c r="A82" s="521" t="s">
        <v>192</v>
      </c>
      <c r="B82" s="376">
        <v>0</v>
      </c>
      <c r="C82" s="376">
        <v>6</v>
      </c>
      <c r="D82" s="376">
        <v>6</v>
      </c>
      <c r="E82" s="488">
        <v>6</v>
      </c>
      <c r="F82" s="433">
        <v>0.6872852233676976</v>
      </c>
    </row>
    <row r="83" spans="1:6" s="50" customFormat="1" ht="25.5" customHeight="1">
      <c r="A83" s="521" t="s">
        <v>193</v>
      </c>
      <c r="B83" s="376">
        <v>0</v>
      </c>
      <c r="C83" s="376">
        <v>19</v>
      </c>
      <c r="D83" s="376">
        <v>19</v>
      </c>
      <c r="E83" s="488">
        <v>19</v>
      </c>
      <c r="F83" s="433">
        <v>633.33333333333326</v>
      </c>
    </row>
    <row r="84" spans="1:6" s="50" customFormat="1" ht="25.5" customHeight="1">
      <c r="A84" s="521" t="s">
        <v>194</v>
      </c>
      <c r="B84" s="376">
        <v>4</v>
      </c>
      <c r="C84" s="376">
        <v>5</v>
      </c>
      <c r="D84" s="376">
        <v>5</v>
      </c>
      <c r="E84" s="488">
        <v>5</v>
      </c>
      <c r="F84" s="433">
        <v>15.151515151515152</v>
      </c>
    </row>
    <row r="85" spans="1:6" ht="25.5" customHeight="1">
      <c r="A85" s="520" t="s">
        <v>195</v>
      </c>
      <c r="B85" s="376">
        <v>0</v>
      </c>
      <c r="C85" s="376">
        <v>7996</v>
      </c>
      <c r="D85" s="376">
        <v>7996</v>
      </c>
      <c r="E85" s="488">
        <v>7996</v>
      </c>
      <c r="F85" s="433">
        <v>3862.8019323671497</v>
      </c>
    </row>
    <row r="86" spans="1:6" s="422" customFormat="1" ht="25.5" customHeight="1">
      <c r="A86" s="521" t="s">
        <v>196</v>
      </c>
      <c r="B86" s="430">
        <v>0</v>
      </c>
      <c r="C86" s="430">
        <v>241</v>
      </c>
      <c r="D86" s="430">
        <v>241</v>
      </c>
      <c r="E86" s="487">
        <v>241</v>
      </c>
      <c r="F86" s="431">
        <v>3.5270013171374215</v>
      </c>
    </row>
    <row r="87" spans="1:6" ht="25.5" customHeight="1">
      <c r="A87" s="521" t="s">
        <v>197</v>
      </c>
      <c r="B87" s="376">
        <v>0</v>
      </c>
      <c r="C87" s="376">
        <v>290</v>
      </c>
      <c r="D87" s="376">
        <v>290</v>
      </c>
      <c r="E87" s="488">
        <v>290</v>
      </c>
      <c r="F87" s="433">
        <v>104.31654676258992</v>
      </c>
    </row>
    <row r="88" spans="1:6" ht="25.5" customHeight="1">
      <c r="A88" s="521" t="s">
        <v>198</v>
      </c>
      <c r="B88" s="376">
        <v>0</v>
      </c>
      <c r="C88" s="376">
        <v>7438</v>
      </c>
      <c r="D88" s="376">
        <v>7438</v>
      </c>
      <c r="E88" s="488">
        <v>7438</v>
      </c>
      <c r="F88" s="433">
        <v>6303.3898305084749</v>
      </c>
    </row>
    <row r="89" spans="1:6" ht="25.5" customHeight="1">
      <c r="A89" s="521" t="s">
        <v>199</v>
      </c>
      <c r="B89" s="376">
        <v>0</v>
      </c>
      <c r="C89" s="376">
        <v>27</v>
      </c>
      <c r="D89" s="376">
        <v>27</v>
      </c>
      <c r="E89" s="488">
        <v>27</v>
      </c>
      <c r="F89" s="433">
        <v>0.50251256281407031</v>
      </c>
    </row>
    <row r="90" spans="1:6" ht="25.5" customHeight="1">
      <c r="A90" s="520" t="s">
        <v>200</v>
      </c>
      <c r="B90" s="376">
        <v>2495</v>
      </c>
      <c r="C90" s="376">
        <v>14397</v>
      </c>
      <c r="D90" s="376">
        <v>14397</v>
      </c>
      <c r="E90" s="488">
        <f t="shared" si="1"/>
        <v>577.03406813627248</v>
      </c>
      <c r="F90" s="433">
        <v>1829.3519695044474</v>
      </c>
    </row>
    <row r="91" spans="1:6" ht="25.5" customHeight="1">
      <c r="A91" s="521" t="s">
        <v>201</v>
      </c>
      <c r="B91" s="376">
        <v>995</v>
      </c>
      <c r="C91" s="376">
        <v>1939</v>
      </c>
      <c r="D91" s="376">
        <v>1939</v>
      </c>
      <c r="E91" s="488">
        <f t="shared" si="1"/>
        <v>194.87437185929647</v>
      </c>
      <c r="F91" s="433">
        <v>726.21722846441946</v>
      </c>
    </row>
    <row r="92" spans="1:6" ht="25.5" customHeight="1">
      <c r="A92" s="521" t="s">
        <v>202</v>
      </c>
      <c r="B92" s="376">
        <v>1500</v>
      </c>
      <c r="C92" s="376">
        <v>8436</v>
      </c>
      <c r="D92" s="376">
        <v>8436</v>
      </c>
      <c r="E92" s="488">
        <f t="shared" si="1"/>
        <v>562.4</v>
      </c>
      <c r="F92" s="433">
        <v>84360</v>
      </c>
    </row>
    <row r="93" spans="1:6" s="422" customFormat="1" ht="25.5" customHeight="1">
      <c r="A93" s="521" t="s">
        <v>203</v>
      </c>
      <c r="B93" s="430">
        <v>0</v>
      </c>
      <c r="C93" s="430">
        <v>2839</v>
      </c>
      <c r="D93" s="430">
        <v>2839</v>
      </c>
      <c r="E93" s="487">
        <v>2839</v>
      </c>
      <c r="F93" s="431">
        <v>31.259634441752919</v>
      </c>
    </row>
    <row r="94" spans="1:6" ht="25.5" customHeight="1">
      <c r="A94" s="521" t="s">
        <v>204</v>
      </c>
      <c r="B94" s="376">
        <v>0</v>
      </c>
      <c r="C94" s="376">
        <v>1183</v>
      </c>
      <c r="D94" s="376">
        <v>1183</v>
      </c>
      <c r="E94" s="488">
        <v>1183</v>
      </c>
      <c r="F94" s="433">
        <v>63.465665236051507</v>
      </c>
    </row>
    <row r="95" spans="1:6" ht="25.5" customHeight="1">
      <c r="A95" s="520" t="s">
        <v>205</v>
      </c>
      <c r="B95" s="376">
        <v>10251</v>
      </c>
      <c r="C95" s="376">
        <v>38806</v>
      </c>
      <c r="D95" s="376">
        <v>36310</v>
      </c>
      <c r="E95" s="488">
        <f t="shared" si="1"/>
        <v>354.20934542971418</v>
      </c>
      <c r="F95" s="433">
        <v>2952.0325203252032</v>
      </c>
    </row>
    <row r="96" spans="1:6" ht="25.5" customHeight="1">
      <c r="A96" s="521" t="s">
        <v>206</v>
      </c>
      <c r="B96" s="376">
        <v>2618</v>
      </c>
      <c r="C96" s="376">
        <v>8630</v>
      </c>
      <c r="D96" s="376">
        <v>8322</v>
      </c>
      <c r="E96" s="488">
        <f t="shared" si="1"/>
        <v>317.87624140565316</v>
      </c>
      <c r="F96" s="433">
        <v>623.83808095952031</v>
      </c>
    </row>
    <row r="97" spans="1:6" ht="25.5" customHeight="1">
      <c r="A97" s="521" t="s">
        <v>207</v>
      </c>
      <c r="B97" s="376">
        <v>1446</v>
      </c>
      <c r="C97" s="376">
        <v>5298</v>
      </c>
      <c r="D97" s="376">
        <v>5175</v>
      </c>
      <c r="E97" s="488">
        <f t="shared" si="1"/>
        <v>357.88381742738591</v>
      </c>
      <c r="F97" s="433">
        <v>111.19467125053717</v>
      </c>
    </row>
    <row r="98" spans="1:6" s="422" customFormat="1" ht="25.5" customHeight="1">
      <c r="A98" s="521" t="s">
        <v>208</v>
      </c>
      <c r="B98" s="430">
        <v>431</v>
      </c>
      <c r="C98" s="430">
        <v>6372</v>
      </c>
      <c r="D98" s="430">
        <v>5305</v>
      </c>
      <c r="E98" s="487">
        <f t="shared" si="1"/>
        <v>1230.8584686774943</v>
      </c>
      <c r="F98" s="431">
        <v>18.379296008869179</v>
      </c>
    </row>
    <row r="99" spans="1:6" ht="25.5" customHeight="1">
      <c r="A99" s="521" t="s">
        <v>638</v>
      </c>
      <c r="B99" s="376">
        <v>3900</v>
      </c>
      <c r="C99" s="376">
        <v>13278</v>
      </c>
      <c r="D99" s="376">
        <v>12978</v>
      </c>
      <c r="E99" s="488">
        <f t="shared" si="1"/>
        <v>332.76923076923077</v>
      </c>
      <c r="F99" s="433">
        <v>180.12491325468426</v>
      </c>
    </row>
    <row r="100" spans="1:6" ht="25.5" customHeight="1">
      <c r="A100" s="521" t="s">
        <v>209</v>
      </c>
      <c r="B100" s="376">
        <v>1856</v>
      </c>
      <c r="C100" s="376">
        <v>3838</v>
      </c>
      <c r="D100" s="376">
        <v>3838</v>
      </c>
      <c r="E100" s="488">
        <f t="shared" si="1"/>
        <v>206.78879310344826</v>
      </c>
      <c r="F100" s="433">
        <v>119.82516390883546</v>
      </c>
    </row>
    <row r="101" spans="1:6" ht="25.5" customHeight="1">
      <c r="A101" s="521" t="s">
        <v>210</v>
      </c>
      <c r="B101" s="376">
        <v>0</v>
      </c>
      <c r="C101" s="376">
        <v>12</v>
      </c>
      <c r="D101" s="376">
        <v>12</v>
      </c>
      <c r="E101" s="488">
        <v>12</v>
      </c>
      <c r="F101" s="433">
        <v>0.36133694670280037</v>
      </c>
    </row>
    <row r="102" spans="1:6" ht="25.5" customHeight="1">
      <c r="A102" s="521" t="s">
        <v>639</v>
      </c>
      <c r="B102" s="376">
        <v>0</v>
      </c>
      <c r="C102" s="376">
        <v>1378</v>
      </c>
      <c r="D102" s="376">
        <v>680</v>
      </c>
      <c r="E102" s="488">
        <v>680</v>
      </c>
      <c r="F102" s="433">
        <v>5.5921052631578947</v>
      </c>
    </row>
    <row r="103" spans="1:6" ht="25.5" customHeight="1">
      <c r="A103" s="520" t="s">
        <v>211</v>
      </c>
      <c r="B103" s="376">
        <v>217</v>
      </c>
      <c r="C103" s="376">
        <v>15554</v>
      </c>
      <c r="D103" s="376">
        <v>15035</v>
      </c>
      <c r="E103" s="488">
        <f t="shared" si="1"/>
        <v>6928.5714285714294</v>
      </c>
      <c r="F103" s="433">
        <v>516.66666666666674</v>
      </c>
    </row>
    <row r="104" spans="1:6" ht="25.5" customHeight="1">
      <c r="A104" s="521" t="s">
        <v>212</v>
      </c>
      <c r="B104" s="376">
        <v>217</v>
      </c>
      <c r="C104" s="376">
        <v>14970</v>
      </c>
      <c r="D104" s="376">
        <v>14970</v>
      </c>
      <c r="E104" s="488">
        <f t="shared" si="1"/>
        <v>6898.617511520737</v>
      </c>
      <c r="F104" s="433">
        <v>23030.76923076923</v>
      </c>
    </row>
    <row r="105" spans="1:6" s="422" customFormat="1" ht="25.5" customHeight="1">
      <c r="A105" s="521" t="s">
        <v>640</v>
      </c>
      <c r="B105" s="430">
        <v>0</v>
      </c>
      <c r="C105" s="430">
        <v>584</v>
      </c>
      <c r="D105" s="430">
        <v>65</v>
      </c>
      <c r="E105" s="487">
        <v>65</v>
      </c>
      <c r="F105" s="431">
        <v>2.3289143676101758</v>
      </c>
    </row>
    <row r="106" spans="1:6" ht="25.5" customHeight="1">
      <c r="A106" s="520" t="s">
        <v>213</v>
      </c>
      <c r="B106" s="376">
        <v>0</v>
      </c>
      <c r="C106" s="376">
        <v>65</v>
      </c>
      <c r="D106" s="376">
        <v>60</v>
      </c>
      <c r="E106" s="488">
        <v>60</v>
      </c>
      <c r="F106" s="433">
        <v>2.3715415019762842</v>
      </c>
    </row>
    <row r="107" spans="1:6" ht="25.5" customHeight="1">
      <c r="A107" s="521" t="s">
        <v>641</v>
      </c>
      <c r="B107" s="376">
        <v>0</v>
      </c>
      <c r="C107" s="376">
        <v>65</v>
      </c>
      <c r="D107" s="376">
        <v>60</v>
      </c>
      <c r="E107" s="488">
        <v>60</v>
      </c>
      <c r="F107" s="433">
        <v>22.988505747126435</v>
      </c>
    </row>
    <row r="108" spans="1:6" s="422" customFormat="1" ht="25.5" customHeight="1">
      <c r="A108" s="520" t="s">
        <v>214</v>
      </c>
      <c r="B108" s="430">
        <v>68</v>
      </c>
      <c r="C108" s="430">
        <v>568</v>
      </c>
      <c r="D108" s="430">
        <v>568</v>
      </c>
      <c r="E108" s="487">
        <f t="shared" si="1"/>
        <v>835.2941176470589</v>
      </c>
      <c r="F108" s="431">
        <v>28400</v>
      </c>
    </row>
    <row r="109" spans="1:6" ht="25.5" customHeight="1">
      <c r="A109" s="521" t="s">
        <v>215</v>
      </c>
      <c r="B109" s="376">
        <v>68</v>
      </c>
      <c r="C109" s="376">
        <v>186</v>
      </c>
      <c r="D109" s="376">
        <v>186</v>
      </c>
      <c r="E109" s="488">
        <f t="shared" si="1"/>
        <v>273.52941176470591</v>
      </c>
      <c r="F109" s="433">
        <v>9300</v>
      </c>
    </row>
    <row r="110" spans="1:6" s="422" customFormat="1" ht="25.5" customHeight="1">
      <c r="A110" s="521" t="s">
        <v>642</v>
      </c>
      <c r="B110" s="430">
        <v>0</v>
      </c>
      <c r="C110" s="430">
        <v>382</v>
      </c>
      <c r="D110" s="430">
        <v>382</v>
      </c>
      <c r="E110" s="487">
        <v>382</v>
      </c>
      <c r="F110" s="431">
        <v>179.34272300469482</v>
      </c>
    </row>
    <row r="111" spans="1:6" ht="25.5" customHeight="1">
      <c r="A111" s="520" t="s">
        <v>216</v>
      </c>
      <c r="B111" s="376">
        <v>288</v>
      </c>
      <c r="C111" s="376">
        <v>790</v>
      </c>
      <c r="D111" s="376">
        <v>790</v>
      </c>
      <c r="E111" s="488">
        <f t="shared" si="1"/>
        <v>274.30555555555554</v>
      </c>
      <c r="F111" s="433">
        <v>370.89201877934272</v>
      </c>
    </row>
    <row r="112" spans="1:6" s="422" customFormat="1" ht="25.5" customHeight="1">
      <c r="A112" s="521" t="s">
        <v>217</v>
      </c>
      <c r="B112" s="430">
        <v>272</v>
      </c>
      <c r="C112" s="430">
        <v>689</v>
      </c>
      <c r="D112" s="430">
        <v>689</v>
      </c>
      <c r="E112" s="488">
        <f t="shared" si="1"/>
        <v>253.30882352941177</v>
      </c>
      <c r="F112" s="431">
        <v>124.3682310469314</v>
      </c>
    </row>
    <row r="113" spans="1:6" ht="25.5" customHeight="1">
      <c r="A113" s="521" t="s">
        <v>218</v>
      </c>
      <c r="B113" s="376">
        <v>16</v>
      </c>
      <c r="C113" s="376">
        <v>101</v>
      </c>
      <c r="D113" s="376">
        <v>101</v>
      </c>
      <c r="E113" s="488">
        <f t="shared" si="1"/>
        <v>631.25</v>
      </c>
      <c r="F113" s="433">
        <v>21.814254859611232</v>
      </c>
    </row>
    <row r="114" spans="1:6" ht="25.5" customHeight="1">
      <c r="A114" s="520" t="s">
        <v>219</v>
      </c>
      <c r="B114" s="376">
        <v>4886</v>
      </c>
      <c r="C114" s="376">
        <v>5900</v>
      </c>
      <c r="D114" s="376">
        <v>5900</v>
      </c>
      <c r="E114" s="488">
        <f t="shared" si="1"/>
        <v>120.75317232910356</v>
      </c>
      <c r="F114" s="433">
        <v>6483.5164835164833</v>
      </c>
    </row>
    <row r="115" spans="1:6" s="422" customFormat="1" ht="25.5" customHeight="1">
      <c r="A115" s="521" t="s">
        <v>220</v>
      </c>
      <c r="B115" s="430">
        <v>0</v>
      </c>
      <c r="C115" s="430">
        <v>1264</v>
      </c>
      <c r="D115" s="430">
        <v>1264</v>
      </c>
      <c r="E115" s="487">
        <v>1264</v>
      </c>
      <c r="F115" s="431">
        <v>20.201374460604125</v>
      </c>
    </row>
    <row r="116" spans="1:6" ht="25.5" customHeight="1">
      <c r="A116" s="521" t="s">
        <v>221</v>
      </c>
      <c r="B116" s="376">
        <v>4886</v>
      </c>
      <c r="C116" s="376">
        <v>4636</v>
      </c>
      <c r="D116" s="376">
        <v>4636</v>
      </c>
      <c r="E116" s="488">
        <f t="shared" si="1"/>
        <v>94.883340155546463</v>
      </c>
      <c r="F116" s="433">
        <v>315.1597552685248</v>
      </c>
    </row>
    <row r="117" spans="1:6" ht="25.5" customHeight="1">
      <c r="A117" s="520" t="s">
        <v>222</v>
      </c>
      <c r="B117" s="376">
        <v>51</v>
      </c>
      <c r="C117" s="376">
        <v>1598</v>
      </c>
      <c r="D117" s="376">
        <v>638</v>
      </c>
      <c r="E117" s="488">
        <f t="shared" si="1"/>
        <v>1250.9803921568628</v>
      </c>
      <c r="F117" s="433">
        <v>13.330547430004177</v>
      </c>
    </row>
    <row r="118" spans="1:6" s="422" customFormat="1" ht="25.5" customHeight="1">
      <c r="A118" s="521" t="s">
        <v>643</v>
      </c>
      <c r="B118" s="430">
        <v>0</v>
      </c>
      <c r="C118" s="430">
        <v>362</v>
      </c>
      <c r="D118" s="430">
        <v>362</v>
      </c>
      <c r="E118" s="487">
        <v>362</v>
      </c>
      <c r="F118" s="431">
        <v>724</v>
      </c>
    </row>
    <row r="119" spans="1:6" ht="25.5" customHeight="1">
      <c r="A119" s="521" t="s">
        <v>223</v>
      </c>
      <c r="B119" s="376">
        <v>51</v>
      </c>
      <c r="C119" s="376">
        <v>1236</v>
      </c>
      <c r="D119" s="376">
        <v>276</v>
      </c>
      <c r="E119" s="488">
        <f t="shared" si="1"/>
        <v>541.17647058823536</v>
      </c>
      <c r="F119" s="433">
        <v>552</v>
      </c>
    </row>
    <row r="120" spans="1:6" s="422" customFormat="1" ht="25.5" customHeight="1">
      <c r="A120" s="520" t="s">
        <v>224</v>
      </c>
      <c r="B120" s="430">
        <v>403</v>
      </c>
      <c r="C120" s="430">
        <v>9889</v>
      </c>
      <c r="D120" s="430">
        <v>8129</v>
      </c>
      <c r="E120" s="487">
        <f t="shared" si="1"/>
        <v>2017.1215880893301</v>
      </c>
      <c r="F120" s="431">
        <v>145.96875561142036</v>
      </c>
    </row>
    <row r="121" spans="1:6" ht="25.5" customHeight="1">
      <c r="A121" s="521" t="s">
        <v>225</v>
      </c>
      <c r="B121" s="376">
        <v>329</v>
      </c>
      <c r="C121" s="376">
        <v>1407</v>
      </c>
      <c r="D121" s="376">
        <v>1407</v>
      </c>
      <c r="E121" s="488">
        <f t="shared" si="1"/>
        <v>427.65957446808505</v>
      </c>
      <c r="F121" s="433">
        <v>109.49416342412452</v>
      </c>
    </row>
    <row r="122" spans="1:6" ht="25.5" customHeight="1">
      <c r="A122" s="521" t="s">
        <v>644</v>
      </c>
      <c r="B122" s="376">
        <v>0</v>
      </c>
      <c r="C122" s="376">
        <v>695</v>
      </c>
      <c r="D122" s="376">
        <v>695</v>
      </c>
      <c r="E122" s="488">
        <v>695</v>
      </c>
      <c r="F122" s="433">
        <v>115.25704809286898</v>
      </c>
    </row>
    <row r="123" spans="1:6" ht="25.5" customHeight="1">
      <c r="A123" s="521" t="s">
        <v>226</v>
      </c>
      <c r="B123" s="376">
        <v>74</v>
      </c>
      <c r="C123" s="376">
        <v>1647</v>
      </c>
      <c r="D123" s="376">
        <v>797</v>
      </c>
      <c r="E123" s="488">
        <f t="shared" si="1"/>
        <v>1077.0270270270271</v>
      </c>
      <c r="F123" s="433">
        <v>545.89041095890411</v>
      </c>
    </row>
    <row r="124" spans="1:6" ht="25.5" customHeight="1">
      <c r="A124" s="521" t="s">
        <v>227</v>
      </c>
      <c r="B124" s="376">
        <v>0</v>
      </c>
      <c r="C124" s="376">
        <v>3693</v>
      </c>
      <c r="D124" s="376">
        <v>2838</v>
      </c>
      <c r="E124" s="488">
        <v>2838</v>
      </c>
      <c r="F124" s="433">
        <v>225.23809523809524</v>
      </c>
    </row>
    <row r="125" spans="1:6" ht="25.5" customHeight="1">
      <c r="A125" s="521" t="s">
        <v>228</v>
      </c>
      <c r="B125" s="376">
        <v>0</v>
      </c>
      <c r="C125" s="376">
        <v>2447</v>
      </c>
      <c r="D125" s="376">
        <v>2392</v>
      </c>
      <c r="E125" s="488">
        <v>2392</v>
      </c>
      <c r="F125" s="433">
        <v>1366.8571428571429</v>
      </c>
    </row>
    <row r="126" spans="1:6" ht="25.5" customHeight="1">
      <c r="A126" s="520" t="s">
        <v>229</v>
      </c>
      <c r="B126" s="376">
        <v>0</v>
      </c>
      <c r="C126" s="376">
        <v>9465</v>
      </c>
      <c r="D126" s="376">
        <v>3938</v>
      </c>
      <c r="E126" s="488">
        <v>3938</v>
      </c>
      <c r="F126" s="433">
        <v>187.52380952380952</v>
      </c>
    </row>
    <row r="127" spans="1:6" s="422" customFormat="1" ht="25.5" customHeight="1">
      <c r="A127" s="521" t="s">
        <v>230</v>
      </c>
      <c r="B127" s="430">
        <v>0</v>
      </c>
      <c r="C127" s="430">
        <v>9465</v>
      </c>
      <c r="D127" s="430">
        <v>3938</v>
      </c>
      <c r="E127" s="487">
        <v>3938</v>
      </c>
      <c r="F127" s="431">
        <v>113.94675925925925</v>
      </c>
    </row>
    <row r="128" spans="1:6" ht="25.5" customHeight="1">
      <c r="A128" s="520" t="s">
        <v>231</v>
      </c>
      <c r="B128" s="376">
        <v>0</v>
      </c>
      <c r="C128" s="376">
        <v>991</v>
      </c>
      <c r="D128" s="376">
        <v>991</v>
      </c>
      <c r="E128" s="488">
        <v>991</v>
      </c>
      <c r="F128" s="433">
        <v>28.674768518518519</v>
      </c>
    </row>
    <row r="129" spans="1:6" s="422" customFormat="1" ht="25.5" customHeight="1">
      <c r="A129" s="521" t="s">
        <v>232</v>
      </c>
      <c r="B129" s="430">
        <v>0</v>
      </c>
      <c r="C129" s="430">
        <v>991</v>
      </c>
      <c r="D129" s="430">
        <v>991</v>
      </c>
      <c r="E129" s="487">
        <v>991</v>
      </c>
      <c r="F129" s="431">
        <v>108.42450765864334</v>
      </c>
    </row>
    <row r="130" spans="1:6" ht="25.5" customHeight="1">
      <c r="A130" s="520" t="s">
        <v>233</v>
      </c>
      <c r="B130" s="376">
        <v>0</v>
      </c>
      <c r="C130" s="376">
        <v>9</v>
      </c>
      <c r="D130" s="376">
        <v>9</v>
      </c>
      <c r="E130" s="488">
        <v>9</v>
      </c>
      <c r="F130" s="433">
        <v>0.98468271334792123</v>
      </c>
    </row>
    <row r="131" spans="1:6" s="422" customFormat="1" ht="25.5" customHeight="1">
      <c r="A131" s="521" t="s">
        <v>234</v>
      </c>
      <c r="B131" s="430">
        <v>0</v>
      </c>
      <c r="C131" s="430">
        <v>9</v>
      </c>
      <c r="D131" s="430">
        <v>9</v>
      </c>
      <c r="E131" s="487">
        <v>9</v>
      </c>
      <c r="F131" s="431">
        <v>300</v>
      </c>
    </row>
    <row r="132" spans="1:6" ht="25.5" customHeight="1">
      <c r="A132" s="432" t="s">
        <v>234</v>
      </c>
      <c r="B132" s="376">
        <v>0</v>
      </c>
      <c r="C132" s="376">
        <v>3</v>
      </c>
      <c r="D132" s="376">
        <v>3</v>
      </c>
      <c r="E132" s="488">
        <v>3</v>
      </c>
      <c r="F132" s="433">
        <v>100</v>
      </c>
    </row>
  </sheetData>
  <mergeCells count="2">
    <mergeCell ref="A2:F2"/>
    <mergeCell ref="D3:F3"/>
  </mergeCells>
  <phoneticPr fontId="40" type="noConversion"/>
  <printOptions horizontalCentered="1"/>
  <pageMargins left="0.59027777777777801" right="0.59027777777777801" top="0.39305555555555599" bottom="0.59027777777777801" header="0.59027777777777801" footer="0.39305555555555599"/>
  <pageSetup paperSize="9" scale="94" firstPageNumber="0" fitToHeight="0" orientation="portrait" blackAndWhite="1"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H72"/>
  <sheetViews>
    <sheetView showZeros="0" view="pageBreakPreview" zoomScale="90" zoomScaleNormal="100" workbookViewId="0">
      <selection activeCell="A2" sqref="A2:D2"/>
    </sheetView>
  </sheetViews>
  <sheetFormatPr defaultColWidth="9" defaultRowHeight="14.25"/>
  <cols>
    <col min="1" max="1" width="36.625" style="404" customWidth="1"/>
    <col min="2" max="2" width="11.625" style="404" customWidth="1"/>
    <col min="3" max="3" width="36.625" style="404" customWidth="1"/>
    <col min="4" max="4" width="11.625" style="404" customWidth="1"/>
    <col min="5" max="16384" width="9" style="404"/>
  </cols>
  <sheetData>
    <row r="1" spans="1:242" s="399" customFormat="1" ht="24" customHeight="1">
      <c r="A1" s="405" t="s">
        <v>235</v>
      </c>
      <c r="B1" s="405"/>
      <c r="C1" s="405"/>
      <c r="D1" s="405"/>
      <c r="E1" s="405"/>
      <c r="F1" s="405"/>
      <c r="G1" s="405"/>
      <c r="H1" s="405"/>
      <c r="I1" s="405"/>
      <c r="J1" s="405"/>
      <c r="K1" s="405"/>
      <c r="L1" s="405"/>
      <c r="M1" s="405"/>
      <c r="N1" s="405"/>
      <c r="O1" s="405"/>
      <c r="P1" s="405"/>
      <c r="Q1" s="405"/>
      <c r="R1" s="405"/>
      <c r="S1" s="405"/>
      <c r="T1" s="405"/>
      <c r="U1" s="405"/>
      <c r="V1" s="405"/>
      <c r="W1" s="405"/>
      <c r="X1" s="405"/>
      <c r="Y1" s="405"/>
      <c r="Z1" s="405"/>
      <c r="AA1" s="405"/>
      <c r="AB1" s="405"/>
      <c r="AC1" s="405"/>
      <c r="AD1" s="405"/>
      <c r="AE1" s="405"/>
      <c r="AF1" s="405"/>
      <c r="AG1" s="405"/>
      <c r="AH1" s="405"/>
      <c r="AI1" s="405"/>
      <c r="AJ1" s="405"/>
      <c r="AK1" s="405"/>
      <c r="AL1" s="405"/>
      <c r="AM1" s="405"/>
      <c r="AN1" s="405"/>
      <c r="AO1" s="405"/>
      <c r="AP1" s="405"/>
      <c r="AQ1" s="405"/>
      <c r="AR1" s="405"/>
      <c r="AS1" s="405"/>
      <c r="AT1" s="405"/>
      <c r="AU1" s="405"/>
      <c r="AV1" s="405"/>
      <c r="AW1" s="405"/>
      <c r="AX1" s="405"/>
      <c r="AY1" s="405"/>
      <c r="AZ1" s="405"/>
      <c r="BA1" s="405"/>
      <c r="BB1" s="405"/>
      <c r="BC1" s="405"/>
      <c r="BD1" s="405"/>
      <c r="BE1" s="405"/>
      <c r="BF1" s="405"/>
      <c r="BG1" s="405"/>
      <c r="BH1" s="405"/>
      <c r="BI1" s="405"/>
      <c r="BJ1" s="405"/>
      <c r="BK1" s="405"/>
      <c r="BL1" s="405"/>
      <c r="BM1" s="405"/>
      <c r="BN1" s="405"/>
      <c r="BO1" s="405"/>
      <c r="BP1" s="405"/>
      <c r="BQ1" s="405"/>
      <c r="BR1" s="405"/>
      <c r="BS1" s="405"/>
      <c r="BT1" s="405"/>
      <c r="BU1" s="405"/>
      <c r="BV1" s="405"/>
      <c r="BW1" s="405"/>
      <c r="BX1" s="405"/>
      <c r="BY1" s="405"/>
      <c r="BZ1" s="405"/>
      <c r="CA1" s="405"/>
      <c r="CB1" s="405"/>
      <c r="CC1" s="405"/>
      <c r="CD1" s="405"/>
      <c r="CE1" s="405"/>
      <c r="CF1" s="405"/>
      <c r="CG1" s="405"/>
      <c r="CH1" s="405"/>
      <c r="CI1" s="405"/>
      <c r="CJ1" s="405"/>
      <c r="CK1" s="405"/>
      <c r="CL1" s="405"/>
      <c r="CM1" s="405"/>
      <c r="CN1" s="405"/>
      <c r="CO1" s="405"/>
      <c r="CP1" s="405"/>
      <c r="CQ1" s="405"/>
      <c r="CR1" s="405"/>
      <c r="CS1" s="405"/>
      <c r="CT1" s="405"/>
      <c r="CU1" s="405"/>
      <c r="CV1" s="405"/>
      <c r="CW1" s="405"/>
      <c r="CX1" s="405"/>
      <c r="CY1" s="405"/>
      <c r="CZ1" s="405"/>
      <c r="DA1" s="405"/>
      <c r="DB1" s="405"/>
      <c r="DC1" s="405"/>
      <c r="DD1" s="405"/>
      <c r="DE1" s="405"/>
      <c r="DF1" s="405"/>
      <c r="DG1" s="405"/>
      <c r="DH1" s="405"/>
      <c r="DI1" s="405"/>
      <c r="DJ1" s="405"/>
      <c r="DK1" s="405"/>
      <c r="DL1" s="405"/>
      <c r="DM1" s="405"/>
      <c r="DN1" s="405"/>
      <c r="DO1" s="405"/>
      <c r="DP1" s="405"/>
      <c r="DQ1" s="405"/>
      <c r="DR1" s="405"/>
      <c r="DS1" s="405"/>
      <c r="DT1" s="405"/>
      <c r="DU1" s="405"/>
      <c r="DV1" s="405"/>
      <c r="DW1" s="405"/>
      <c r="DX1" s="405"/>
      <c r="DY1" s="405"/>
      <c r="DZ1" s="405"/>
      <c r="EA1" s="405"/>
      <c r="EB1" s="405"/>
      <c r="EC1" s="405"/>
      <c r="ED1" s="405"/>
      <c r="EE1" s="405"/>
      <c r="EF1" s="405"/>
      <c r="EG1" s="405"/>
      <c r="EH1" s="405"/>
      <c r="EI1" s="405"/>
      <c r="EJ1" s="405"/>
      <c r="EK1" s="405"/>
      <c r="EL1" s="405"/>
      <c r="EM1" s="405"/>
      <c r="EN1" s="405"/>
      <c r="EO1" s="405"/>
      <c r="EP1" s="405"/>
      <c r="EQ1" s="405"/>
      <c r="ER1" s="405"/>
      <c r="ES1" s="405"/>
      <c r="ET1" s="405"/>
      <c r="EU1" s="405"/>
      <c r="EV1" s="405"/>
      <c r="EW1" s="405"/>
      <c r="EX1" s="405"/>
      <c r="EY1" s="405"/>
      <c r="EZ1" s="405"/>
      <c r="FA1" s="405"/>
      <c r="FB1" s="405"/>
      <c r="FC1" s="405"/>
      <c r="FD1" s="405"/>
      <c r="FE1" s="405"/>
      <c r="FF1" s="405"/>
      <c r="FG1" s="405"/>
      <c r="FH1" s="405"/>
      <c r="FI1" s="405"/>
      <c r="FJ1" s="405"/>
      <c r="FK1" s="405"/>
      <c r="FL1" s="405"/>
      <c r="FM1" s="405"/>
      <c r="FN1" s="405"/>
      <c r="FO1" s="405"/>
      <c r="FP1" s="405"/>
      <c r="FQ1" s="405"/>
      <c r="FR1" s="405"/>
      <c r="FS1" s="405"/>
      <c r="FT1" s="405"/>
      <c r="FU1" s="405"/>
      <c r="FV1" s="405"/>
      <c r="FW1" s="405"/>
      <c r="FX1" s="405"/>
      <c r="FY1" s="405"/>
      <c r="FZ1" s="405"/>
      <c r="GA1" s="405"/>
      <c r="GB1" s="405"/>
      <c r="GC1" s="405"/>
      <c r="GD1" s="405"/>
      <c r="GE1" s="405"/>
      <c r="GF1" s="405"/>
      <c r="GG1" s="405"/>
      <c r="GH1" s="405"/>
      <c r="GI1" s="405"/>
      <c r="GJ1" s="405"/>
      <c r="GK1" s="405"/>
      <c r="GL1" s="405"/>
      <c r="GM1" s="405"/>
      <c r="GN1" s="405"/>
      <c r="GO1" s="405"/>
      <c r="GP1" s="405"/>
      <c r="GQ1" s="405"/>
      <c r="GR1" s="405"/>
      <c r="GS1" s="405"/>
      <c r="GT1" s="405"/>
      <c r="GU1" s="405"/>
      <c r="GV1" s="405"/>
      <c r="GW1" s="405"/>
      <c r="GX1" s="405"/>
      <c r="GY1" s="405"/>
      <c r="GZ1" s="405"/>
      <c r="HA1" s="405"/>
      <c r="HB1" s="405"/>
      <c r="HC1" s="405"/>
      <c r="HD1" s="405"/>
      <c r="HE1" s="405"/>
      <c r="HF1" s="405"/>
      <c r="HG1" s="405"/>
      <c r="HH1" s="405"/>
      <c r="HI1" s="405"/>
      <c r="HJ1" s="405"/>
      <c r="HK1" s="405"/>
      <c r="HL1" s="405"/>
      <c r="HM1" s="405"/>
      <c r="HN1" s="405"/>
      <c r="HO1" s="405"/>
      <c r="HP1" s="405"/>
      <c r="HQ1" s="405"/>
      <c r="HR1" s="405"/>
      <c r="HS1" s="405"/>
      <c r="HT1" s="405"/>
      <c r="HU1" s="405"/>
      <c r="HV1" s="405"/>
      <c r="HW1" s="405"/>
      <c r="HX1" s="405"/>
      <c r="HY1" s="405"/>
      <c r="HZ1" s="405"/>
      <c r="IA1" s="405"/>
      <c r="IB1" s="405"/>
      <c r="IC1" s="405"/>
      <c r="ID1" s="405"/>
      <c r="IE1" s="405"/>
      <c r="IF1" s="405"/>
      <c r="IG1" s="405"/>
      <c r="IH1" s="405"/>
    </row>
    <row r="2" spans="1:242" s="400" customFormat="1" ht="42" customHeight="1">
      <c r="A2" s="538" t="s">
        <v>675</v>
      </c>
      <c r="B2" s="539"/>
      <c r="C2" s="539"/>
      <c r="D2" s="539"/>
    </row>
    <row r="3" spans="1:242" s="401" customFormat="1" ht="27" customHeight="1">
      <c r="B3" s="108"/>
      <c r="C3" s="108"/>
      <c r="D3" s="108" t="s">
        <v>64</v>
      </c>
    </row>
    <row r="4" spans="1:242" s="402" customFormat="1" ht="30" customHeight="1">
      <c r="A4" s="56" t="s">
        <v>65</v>
      </c>
      <c r="B4" s="57" t="s">
        <v>5</v>
      </c>
      <c r="C4" s="58" t="s">
        <v>66</v>
      </c>
      <c r="D4" s="58" t="s">
        <v>5</v>
      </c>
    </row>
    <row r="5" spans="1:242" s="403" customFormat="1" ht="20.100000000000001" customHeight="1">
      <c r="A5" s="406" t="s">
        <v>67</v>
      </c>
      <c r="B5" s="407">
        <v>28022</v>
      </c>
      <c r="C5" s="408" t="s">
        <v>68</v>
      </c>
      <c r="D5" s="407">
        <v>188668</v>
      </c>
    </row>
    <row r="6" spans="1:242" s="403" customFormat="1" ht="20.100000000000001" customHeight="1">
      <c r="A6" s="406" t="s">
        <v>69</v>
      </c>
      <c r="B6" s="407">
        <f>B7+B10+B11+B15+B20+B25+B26+B27+B28</f>
        <v>181527</v>
      </c>
      <c r="C6" s="408" t="s">
        <v>70</v>
      </c>
      <c r="D6" s="407">
        <f>D7+D10+D11+D16+D17+D18+D19</f>
        <v>6996</v>
      </c>
    </row>
    <row r="7" spans="1:242" s="403" customFormat="1" ht="20.100000000000001" customHeight="1">
      <c r="A7" s="409" t="s">
        <v>71</v>
      </c>
      <c r="B7" s="407">
        <f>B8+B9</f>
        <v>162514</v>
      </c>
      <c r="C7" s="409" t="s">
        <v>72</v>
      </c>
      <c r="D7" s="407">
        <f>D8+D9</f>
        <v>6187</v>
      </c>
    </row>
    <row r="8" spans="1:242" s="403" customFormat="1" ht="20.100000000000001" customHeight="1">
      <c r="A8" s="221" t="s">
        <v>73</v>
      </c>
      <c r="B8" s="410">
        <v>141894</v>
      </c>
      <c r="C8" s="221" t="s">
        <v>74</v>
      </c>
      <c r="D8" s="407">
        <v>4574</v>
      </c>
    </row>
    <row r="9" spans="1:242" s="403" customFormat="1" ht="20.100000000000001" customHeight="1">
      <c r="A9" s="221" t="s">
        <v>75</v>
      </c>
      <c r="B9" s="410">
        <v>20620</v>
      </c>
      <c r="C9" s="221" t="s">
        <v>76</v>
      </c>
      <c r="D9" s="407">
        <v>1613</v>
      </c>
    </row>
    <row r="10" spans="1:242" s="403" customFormat="1" ht="20.100000000000001" customHeight="1">
      <c r="A10" s="409" t="s">
        <v>77</v>
      </c>
      <c r="B10" s="407">
        <v>744</v>
      </c>
      <c r="C10" s="409" t="s">
        <v>78</v>
      </c>
      <c r="D10" s="407"/>
    </row>
    <row r="11" spans="1:242" s="403" customFormat="1" ht="20.100000000000001" customHeight="1">
      <c r="A11" s="409" t="s">
        <v>79</v>
      </c>
      <c r="B11" s="407">
        <f>B12+B13+B14</f>
        <v>1719</v>
      </c>
      <c r="C11" s="409" t="s">
        <v>80</v>
      </c>
      <c r="D11" s="407"/>
    </row>
    <row r="12" spans="1:242" s="403" customFormat="1" ht="20.100000000000001" customHeight="1">
      <c r="A12" s="221" t="s">
        <v>81</v>
      </c>
      <c r="B12" s="410">
        <v>722</v>
      </c>
      <c r="C12" s="221" t="s">
        <v>82</v>
      </c>
      <c r="D12" s="407"/>
    </row>
    <row r="13" spans="1:242" s="403" customFormat="1" ht="20.100000000000001" customHeight="1">
      <c r="A13" s="221" t="s">
        <v>83</v>
      </c>
      <c r="B13" s="410">
        <v>997</v>
      </c>
      <c r="C13" s="221" t="s">
        <v>84</v>
      </c>
      <c r="D13" s="407"/>
    </row>
    <row r="14" spans="1:242" s="403" customFormat="1" ht="20.100000000000001" customHeight="1">
      <c r="A14" s="221" t="s">
        <v>85</v>
      </c>
      <c r="B14" s="410"/>
      <c r="C14" s="221" t="s">
        <v>86</v>
      </c>
      <c r="D14" s="410"/>
    </row>
    <row r="15" spans="1:242" s="403" customFormat="1" ht="20.100000000000001" customHeight="1">
      <c r="A15" s="409" t="s">
        <v>87</v>
      </c>
      <c r="B15" s="407">
        <f>B16+B17+B18+B19</f>
        <v>11620</v>
      </c>
      <c r="C15" s="221" t="s">
        <v>88</v>
      </c>
      <c r="D15" s="410"/>
    </row>
    <row r="16" spans="1:242" s="403" customFormat="1" ht="20.100000000000001" customHeight="1">
      <c r="A16" s="221" t="s">
        <v>89</v>
      </c>
      <c r="B16" s="410">
        <v>11620</v>
      </c>
      <c r="C16" s="409" t="s">
        <v>90</v>
      </c>
      <c r="D16" s="411">
        <v>809</v>
      </c>
    </row>
    <row r="17" spans="1:8" s="403" customFormat="1" ht="20.100000000000001" customHeight="1">
      <c r="A17" s="221" t="s">
        <v>91</v>
      </c>
      <c r="B17" s="410"/>
      <c r="C17" s="409" t="s">
        <v>92</v>
      </c>
      <c r="D17" s="227"/>
    </row>
    <row r="18" spans="1:8" s="403" customFormat="1" ht="20.100000000000001" customHeight="1">
      <c r="A18" s="221" t="s">
        <v>93</v>
      </c>
      <c r="B18" s="410"/>
      <c r="C18" s="409" t="s">
        <v>94</v>
      </c>
      <c r="D18" s="227"/>
    </row>
    <row r="19" spans="1:8" s="403" customFormat="1" ht="20.100000000000001" customHeight="1">
      <c r="A19" s="221" t="s">
        <v>95</v>
      </c>
      <c r="B19" s="410"/>
      <c r="C19" s="409" t="s">
        <v>96</v>
      </c>
      <c r="D19" s="227"/>
      <c r="G19" s="412"/>
      <c r="H19" s="413"/>
    </row>
    <row r="20" spans="1:8" s="403" customFormat="1" ht="20.100000000000001" customHeight="1">
      <c r="A20" s="409" t="s">
        <v>97</v>
      </c>
      <c r="B20" s="407">
        <f>B21+B22+B23+B24</f>
        <v>4500</v>
      </c>
      <c r="C20" s="414" t="s">
        <v>98</v>
      </c>
      <c r="D20" s="411">
        <f>D21</f>
        <v>1620</v>
      </c>
      <c r="G20" s="415"/>
      <c r="H20" s="413"/>
    </row>
    <row r="21" spans="1:8" s="403" customFormat="1" ht="20.100000000000001" customHeight="1">
      <c r="A21" s="221" t="s">
        <v>99</v>
      </c>
      <c r="B21" s="410">
        <v>4500</v>
      </c>
      <c r="C21" s="409" t="s">
        <v>100</v>
      </c>
      <c r="D21" s="407">
        <f>D22+D23+D24</f>
        <v>1620</v>
      </c>
      <c r="G21" s="415"/>
      <c r="H21" s="413"/>
    </row>
    <row r="22" spans="1:8" s="403" customFormat="1" ht="20.100000000000001" customHeight="1">
      <c r="A22" s="221" t="s">
        <v>101</v>
      </c>
      <c r="B22" s="410"/>
      <c r="C22" s="221" t="s">
        <v>102</v>
      </c>
      <c r="D22" s="410">
        <v>1620</v>
      </c>
      <c r="G22" s="415"/>
      <c r="H22" s="413"/>
    </row>
    <row r="23" spans="1:8" s="403" customFormat="1" ht="20.100000000000001" customHeight="1">
      <c r="A23" s="221" t="s">
        <v>103</v>
      </c>
      <c r="B23" s="410"/>
      <c r="C23" s="221" t="s">
        <v>104</v>
      </c>
      <c r="D23" s="407"/>
      <c r="G23" s="415"/>
      <c r="H23" s="413"/>
    </row>
    <row r="24" spans="1:8" s="106" customFormat="1" ht="20.100000000000001" customHeight="1">
      <c r="A24" s="221" t="s">
        <v>105</v>
      </c>
      <c r="B24" s="410"/>
      <c r="C24" s="221" t="s">
        <v>106</v>
      </c>
      <c r="D24" s="407"/>
    </row>
    <row r="25" spans="1:8" s="403" customFormat="1" ht="20.100000000000001" customHeight="1">
      <c r="A25" s="409" t="s">
        <v>107</v>
      </c>
      <c r="B25" s="229">
        <v>430</v>
      </c>
      <c r="C25" s="222" t="s">
        <v>108</v>
      </c>
      <c r="D25" s="407"/>
    </row>
    <row r="26" spans="1:8" s="403" customFormat="1" ht="20.100000000000001" customHeight="1">
      <c r="A26" s="409" t="s">
        <v>109</v>
      </c>
      <c r="B26" s="225"/>
      <c r="C26" s="222"/>
      <c r="D26" s="407"/>
    </row>
    <row r="27" spans="1:8" s="403" customFormat="1" ht="20.100000000000001" customHeight="1">
      <c r="A27" s="409" t="s">
        <v>110</v>
      </c>
      <c r="B27" s="225"/>
      <c r="C27" s="222"/>
      <c r="D27" s="407"/>
    </row>
    <row r="28" spans="1:8" s="403" customFormat="1" ht="20.100000000000001" customHeight="1">
      <c r="A28" s="409" t="s">
        <v>111</v>
      </c>
      <c r="B28" s="225"/>
      <c r="C28" s="222"/>
      <c r="D28" s="407"/>
    </row>
    <row r="29" spans="1:8" s="403" customFormat="1" ht="20.100000000000001" customHeight="1">
      <c r="A29" s="223" t="s">
        <v>108</v>
      </c>
      <c r="B29" s="225"/>
      <c r="C29" s="222"/>
      <c r="D29" s="231"/>
    </row>
    <row r="30" spans="1:8" s="403" customFormat="1" ht="20.100000000000001" customHeight="1">
      <c r="A30" s="416"/>
      <c r="B30" s="407"/>
      <c r="C30" s="222"/>
      <c r="D30" s="231"/>
    </row>
    <row r="31" spans="1:8" s="403" customFormat="1" ht="20.100000000000001" customHeight="1">
      <c r="A31" s="16" t="s">
        <v>112</v>
      </c>
      <c r="B31" s="407">
        <f>B5+B6</f>
        <v>209549</v>
      </c>
      <c r="C31" s="63" t="s">
        <v>113</v>
      </c>
      <c r="D31" s="417">
        <f>SUM(D5+D6+D20)</f>
        <v>197284</v>
      </c>
    </row>
    <row r="32" spans="1:8" s="403" customFormat="1" ht="20.100000000000001" customHeight="1">
      <c r="A32" s="231"/>
      <c r="B32" s="418"/>
      <c r="C32" s="122" t="s">
        <v>114</v>
      </c>
      <c r="D32" s="229">
        <f>B31-D31</f>
        <v>12265</v>
      </c>
    </row>
    <row r="33" spans="1:4" s="403" customFormat="1" ht="20.100000000000001" customHeight="1">
      <c r="A33" s="231"/>
      <c r="B33" s="231"/>
      <c r="C33" s="419" t="s">
        <v>115</v>
      </c>
      <c r="D33" s="229">
        <f>D32</f>
        <v>12265</v>
      </c>
    </row>
    <row r="34" spans="1:4" s="403" customFormat="1" ht="24" customHeight="1"/>
    <row r="35" spans="1:4" s="403" customFormat="1" ht="24" customHeight="1"/>
    <row r="36" spans="1:4" s="403" customFormat="1" ht="24" customHeight="1"/>
    <row r="37" spans="1:4" s="403" customFormat="1" ht="24" customHeight="1"/>
    <row r="38" spans="1:4" s="403" customFormat="1" ht="24" customHeight="1"/>
    <row r="39" spans="1:4" s="403" customFormat="1" ht="24" customHeight="1"/>
    <row r="40" spans="1:4" s="403" customFormat="1" ht="24" customHeight="1"/>
    <row r="41" spans="1:4" s="403" customFormat="1" ht="24" customHeight="1"/>
    <row r="42" spans="1:4" s="403" customFormat="1" ht="24" customHeight="1"/>
    <row r="43" spans="1:4" s="403" customFormat="1" ht="24" customHeight="1"/>
    <row r="44" spans="1:4" s="403" customFormat="1" ht="24" customHeight="1"/>
    <row r="45" spans="1:4" s="403" customFormat="1" ht="24" customHeight="1"/>
    <row r="46" spans="1:4" s="403" customFormat="1" ht="24" customHeight="1"/>
    <row r="47" spans="1:4" s="403" customFormat="1" ht="24" customHeight="1"/>
    <row r="48" spans="1:4" s="403" customFormat="1" ht="24" customHeight="1"/>
    <row r="49" s="403" customFormat="1" ht="24" customHeight="1"/>
    <row r="50" s="403" customFormat="1" ht="24" customHeight="1"/>
    <row r="51" s="403" customFormat="1" ht="24" customHeight="1"/>
    <row r="52" s="403" customFormat="1" ht="24" customHeight="1"/>
    <row r="53" s="403" customFormat="1" ht="24" customHeight="1"/>
    <row r="54" s="403" customFormat="1" ht="24" customHeight="1"/>
    <row r="55" s="403" customFormat="1" ht="24" customHeight="1"/>
    <row r="56" s="403" customFormat="1" ht="24" customHeight="1"/>
    <row r="57" s="403" customFormat="1" ht="24" customHeight="1"/>
    <row r="58" s="403" customFormat="1" ht="24" customHeight="1"/>
    <row r="59" s="403" customFormat="1" ht="24" customHeight="1"/>
    <row r="60" s="403" customFormat="1" ht="24" customHeight="1"/>
    <row r="61" s="403" customFormat="1" ht="24" customHeight="1"/>
    <row r="62" s="403" customFormat="1" ht="24" customHeight="1"/>
    <row r="63" s="403" customFormat="1" ht="24" customHeight="1"/>
    <row r="64" s="403" customFormat="1" ht="24" customHeight="1"/>
    <row r="65" s="403" customFormat="1" ht="24" customHeight="1"/>
    <row r="66" s="403" customFormat="1" ht="24" customHeight="1"/>
    <row r="67" s="403" customFormat="1" ht="24" customHeight="1"/>
    <row r="68" s="403" customFormat="1" ht="24" customHeight="1"/>
    <row r="69" s="403" customFormat="1" ht="24" customHeight="1"/>
    <row r="70" s="403" customFormat="1" ht="24" customHeight="1"/>
    <row r="71" s="403" customFormat="1" ht="24" customHeight="1"/>
    <row r="72" s="403" customFormat="1" ht="24" customHeight="1"/>
  </sheetData>
  <mergeCells count="1">
    <mergeCell ref="A2:D2"/>
  </mergeCells>
  <phoneticPr fontId="40" type="noConversion"/>
  <printOptions horizontalCentered="1"/>
  <pageMargins left="0.59027777777777801" right="0.59027777777777801" top="0.39305555555555599" bottom="0.59027777777777801" header="0.59027777777777801" footer="0.39305555555555599"/>
  <pageSetup paperSize="9" scale="95" firstPageNumber="0" fitToHeight="0" orientation="portrait" blackAndWhite="1"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Q81"/>
  <sheetViews>
    <sheetView showZeros="0" view="pageBreakPreview" zoomScaleNormal="85" workbookViewId="0">
      <selection activeCell="A2" sqref="A2:C2"/>
    </sheetView>
  </sheetViews>
  <sheetFormatPr defaultColWidth="10.125" defaultRowHeight="13.5"/>
  <cols>
    <col min="1" max="1" width="43.75" style="386" customWidth="1"/>
    <col min="2" max="3" width="22.25" style="387" customWidth="1"/>
    <col min="4" max="4" width="10.125" style="388"/>
    <col min="5" max="5" width="10.5" style="388"/>
    <col min="6" max="16384" width="10.125" style="388"/>
  </cols>
  <sheetData>
    <row r="1" spans="1:251" s="235" customFormat="1" ht="24" customHeight="1">
      <c r="A1" s="389" t="s">
        <v>236</v>
      </c>
      <c r="B1" s="390"/>
      <c r="C1" s="390"/>
      <c r="D1" s="391"/>
      <c r="E1" s="391"/>
      <c r="F1" s="391"/>
      <c r="G1" s="391"/>
      <c r="H1" s="391"/>
      <c r="I1" s="391"/>
      <c r="J1" s="391"/>
      <c r="K1" s="391"/>
      <c r="L1" s="391"/>
      <c r="M1" s="391"/>
      <c r="N1" s="391"/>
      <c r="O1" s="391"/>
      <c r="P1" s="391"/>
      <c r="Q1" s="391"/>
      <c r="R1" s="391"/>
      <c r="S1" s="391"/>
      <c r="T1" s="391"/>
      <c r="U1" s="391"/>
      <c r="V1" s="391"/>
      <c r="W1" s="391"/>
      <c r="X1" s="391"/>
      <c r="Y1" s="391"/>
      <c r="Z1" s="391"/>
      <c r="AA1" s="391"/>
      <c r="AB1" s="391"/>
      <c r="AC1" s="391"/>
      <c r="AD1" s="391"/>
      <c r="AE1" s="391"/>
      <c r="AF1" s="391"/>
      <c r="AG1" s="391"/>
      <c r="AH1" s="391"/>
      <c r="AI1" s="391"/>
      <c r="AJ1" s="391"/>
      <c r="AK1" s="391"/>
      <c r="AL1" s="391"/>
      <c r="AM1" s="391"/>
      <c r="AN1" s="391"/>
      <c r="AO1" s="391"/>
      <c r="AP1" s="391"/>
      <c r="AQ1" s="391"/>
      <c r="AR1" s="391"/>
      <c r="AS1" s="391"/>
      <c r="AT1" s="391"/>
      <c r="AU1" s="391"/>
      <c r="AV1" s="391"/>
      <c r="AW1" s="391"/>
      <c r="AX1" s="391"/>
      <c r="AY1" s="391"/>
      <c r="AZ1" s="391"/>
      <c r="BA1" s="391"/>
      <c r="BB1" s="391"/>
      <c r="BC1" s="391"/>
      <c r="BD1" s="391"/>
      <c r="BE1" s="391"/>
      <c r="BF1" s="391"/>
      <c r="BG1" s="391"/>
      <c r="BH1" s="391"/>
      <c r="BI1" s="391"/>
      <c r="BJ1" s="391"/>
      <c r="BK1" s="391"/>
      <c r="BL1" s="391"/>
      <c r="BM1" s="391"/>
      <c r="BN1" s="391"/>
      <c r="BO1" s="391"/>
      <c r="BP1" s="391"/>
      <c r="BQ1" s="391"/>
      <c r="BR1" s="391"/>
      <c r="BS1" s="391"/>
      <c r="BT1" s="391"/>
      <c r="BU1" s="391"/>
      <c r="BV1" s="391"/>
      <c r="BW1" s="391"/>
      <c r="BX1" s="391"/>
      <c r="BY1" s="391"/>
      <c r="BZ1" s="391"/>
      <c r="CA1" s="391"/>
      <c r="CB1" s="391"/>
      <c r="CC1" s="391"/>
      <c r="CD1" s="391"/>
      <c r="CE1" s="391"/>
      <c r="CF1" s="391"/>
      <c r="CG1" s="391"/>
      <c r="CH1" s="391"/>
      <c r="CI1" s="391"/>
      <c r="CJ1" s="391"/>
      <c r="CK1" s="391"/>
      <c r="CL1" s="391"/>
      <c r="CM1" s="391"/>
      <c r="CN1" s="391"/>
      <c r="CO1" s="391"/>
      <c r="CP1" s="391"/>
      <c r="CQ1" s="391"/>
      <c r="CR1" s="391"/>
      <c r="CS1" s="391"/>
      <c r="CT1" s="391"/>
      <c r="CU1" s="391"/>
      <c r="CV1" s="391"/>
      <c r="CW1" s="391"/>
      <c r="CX1" s="391"/>
      <c r="CY1" s="391"/>
      <c r="CZ1" s="391"/>
      <c r="DA1" s="391"/>
      <c r="DB1" s="391"/>
      <c r="DC1" s="391"/>
      <c r="DD1" s="391"/>
      <c r="DE1" s="391"/>
      <c r="DF1" s="391"/>
      <c r="DG1" s="391"/>
      <c r="DH1" s="391"/>
      <c r="DI1" s="391"/>
      <c r="DJ1" s="391"/>
      <c r="DK1" s="391"/>
      <c r="DL1" s="391"/>
      <c r="DM1" s="391"/>
      <c r="DN1" s="391"/>
      <c r="DO1" s="391"/>
      <c r="DP1" s="391"/>
      <c r="DQ1" s="391"/>
      <c r="DR1" s="391"/>
      <c r="DS1" s="391"/>
      <c r="DT1" s="391"/>
      <c r="DU1" s="391"/>
      <c r="DV1" s="391"/>
      <c r="DW1" s="391"/>
      <c r="DX1" s="391"/>
      <c r="DY1" s="391"/>
      <c r="DZ1" s="391"/>
      <c r="EA1" s="391"/>
      <c r="EB1" s="391"/>
      <c r="EC1" s="391"/>
      <c r="ED1" s="391"/>
      <c r="EE1" s="391"/>
      <c r="EF1" s="391"/>
      <c r="EG1" s="391"/>
      <c r="EH1" s="391"/>
      <c r="EI1" s="391"/>
      <c r="EJ1" s="391"/>
      <c r="EK1" s="391"/>
      <c r="EL1" s="391"/>
      <c r="EM1" s="391"/>
      <c r="EN1" s="391"/>
      <c r="EO1" s="391"/>
      <c r="EP1" s="391"/>
      <c r="EQ1" s="391"/>
      <c r="ER1" s="391"/>
      <c r="ES1" s="391"/>
      <c r="ET1" s="391"/>
      <c r="EU1" s="391"/>
      <c r="EV1" s="391"/>
      <c r="EW1" s="391"/>
      <c r="EX1" s="391"/>
      <c r="EY1" s="391"/>
      <c r="EZ1" s="391"/>
      <c r="FA1" s="391"/>
      <c r="FB1" s="391"/>
      <c r="FC1" s="391"/>
      <c r="FD1" s="391"/>
      <c r="FE1" s="391"/>
      <c r="FF1" s="391"/>
      <c r="FG1" s="391"/>
      <c r="FH1" s="391"/>
      <c r="FI1" s="391"/>
      <c r="FJ1" s="391"/>
      <c r="FK1" s="391"/>
      <c r="FL1" s="391"/>
      <c r="FM1" s="391"/>
      <c r="FN1" s="391"/>
      <c r="FO1" s="391"/>
      <c r="FP1" s="391"/>
      <c r="FQ1" s="391"/>
      <c r="FR1" s="391"/>
      <c r="FS1" s="391"/>
      <c r="FT1" s="391"/>
      <c r="FU1" s="391"/>
      <c r="FV1" s="391"/>
      <c r="FW1" s="391"/>
      <c r="FX1" s="391"/>
      <c r="FY1" s="391"/>
      <c r="FZ1" s="391"/>
      <c r="GA1" s="391"/>
      <c r="GB1" s="391"/>
      <c r="GC1" s="391"/>
      <c r="GD1" s="391"/>
      <c r="GE1" s="391"/>
      <c r="GF1" s="391"/>
      <c r="GG1" s="391"/>
      <c r="GH1" s="391"/>
      <c r="GI1" s="391"/>
      <c r="GJ1" s="391"/>
      <c r="GK1" s="391"/>
      <c r="GL1" s="391"/>
      <c r="GM1" s="391"/>
      <c r="GN1" s="391"/>
      <c r="GO1" s="391"/>
      <c r="GP1" s="391"/>
      <c r="GQ1" s="391"/>
      <c r="GR1" s="391"/>
      <c r="GS1" s="391"/>
      <c r="GT1" s="391"/>
      <c r="GU1" s="391"/>
      <c r="GV1" s="391"/>
      <c r="GW1" s="391"/>
      <c r="GX1" s="391"/>
      <c r="GY1" s="391"/>
      <c r="GZ1" s="391"/>
      <c r="HA1" s="391"/>
      <c r="HB1" s="391"/>
      <c r="HC1" s="391"/>
      <c r="HD1" s="391"/>
      <c r="HE1" s="391"/>
      <c r="HF1" s="391"/>
      <c r="HG1" s="391"/>
      <c r="HH1" s="391"/>
      <c r="HI1" s="391"/>
      <c r="HJ1" s="391"/>
      <c r="HK1" s="391"/>
      <c r="HL1" s="391"/>
      <c r="HM1" s="391"/>
      <c r="HN1" s="391"/>
      <c r="HO1" s="391"/>
      <c r="HP1" s="391"/>
      <c r="HQ1" s="391"/>
      <c r="HR1" s="391"/>
      <c r="HS1" s="391"/>
      <c r="HT1" s="391"/>
      <c r="HU1" s="391"/>
      <c r="HV1" s="391"/>
      <c r="HW1" s="391"/>
      <c r="HX1" s="391"/>
      <c r="HY1" s="391"/>
      <c r="HZ1" s="391"/>
      <c r="IA1" s="391"/>
      <c r="IB1" s="391"/>
      <c r="IC1" s="391"/>
      <c r="ID1" s="391"/>
      <c r="IE1" s="391"/>
      <c r="IF1" s="391"/>
      <c r="IG1" s="391"/>
      <c r="IH1" s="391"/>
      <c r="II1" s="391"/>
      <c r="IJ1" s="391"/>
      <c r="IK1" s="391"/>
      <c r="IL1" s="391"/>
      <c r="IM1" s="391"/>
      <c r="IN1" s="391"/>
      <c r="IO1" s="391"/>
      <c r="IP1" s="391"/>
      <c r="IQ1" s="391"/>
    </row>
    <row r="2" spans="1:251" s="380" customFormat="1" ht="60" customHeight="1">
      <c r="A2" s="540" t="s">
        <v>676</v>
      </c>
      <c r="B2" s="540"/>
      <c r="C2" s="540"/>
    </row>
    <row r="3" spans="1:251" s="381" customFormat="1" ht="27" customHeight="1">
      <c r="A3" s="82"/>
      <c r="B3" s="82"/>
      <c r="C3" s="82" t="s">
        <v>64</v>
      </c>
    </row>
    <row r="4" spans="1:251" s="382" customFormat="1" ht="30" customHeight="1">
      <c r="A4" s="248" t="s">
        <v>2</v>
      </c>
      <c r="B4" s="374" t="s">
        <v>4</v>
      </c>
      <c r="C4" s="374" t="s">
        <v>5</v>
      </c>
      <c r="D4" s="392"/>
      <c r="E4" s="392"/>
      <c r="F4" s="392"/>
      <c r="G4" s="392"/>
      <c r="H4" s="392"/>
      <c r="I4" s="392"/>
      <c r="J4" s="392"/>
      <c r="K4" s="392"/>
      <c r="L4" s="392"/>
      <c r="M4" s="392"/>
      <c r="N4" s="392"/>
      <c r="O4" s="392"/>
      <c r="P4" s="392"/>
      <c r="Q4" s="392"/>
      <c r="R4" s="392"/>
      <c r="S4" s="392"/>
      <c r="T4" s="392"/>
      <c r="U4" s="392"/>
      <c r="V4" s="392"/>
      <c r="W4" s="392"/>
      <c r="X4" s="392"/>
      <c r="Y4" s="392"/>
      <c r="Z4" s="392"/>
      <c r="AA4" s="392"/>
      <c r="AB4" s="392"/>
      <c r="AC4" s="392"/>
      <c r="AD4" s="392"/>
      <c r="AE4" s="392"/>
      <c r="AF4" s="392"/>
      <c r="AG4" s="392"/>
      <c r="AH4" s="392"/>
      <c r="AI4" s="392"/>
      <c r="AJ4" s="392"/>
      <c r="AK4" s="392"/>
      <c r="AL4" s="392"/>
      <c r="AM4" s="392"/>
      <c r="AN4" s="392"/>
      <c r="AO4" s="392"/>
      <c r="AP4" s="392"/>
      <c r="AQ4" s="392"/>
      <c r="AR4" s="392"/>
      <c r="AS4" s="392"/>
      <c r="AT4" s="392"/>
      <c r="AU4" s="392"/>
      <c r="AV4" s="392"/>
      <c r="AW4" s="392"/>
      <c r="AX4" s="392"/>
      <c r="AY4" s="392"/>
      <c r="AZ4" s="392"/>
      <c r="BA4" s="392"/>
      <c r="BB4" s="392"/>
      <c r="BC4" s="392"/>
      <c r="BD4" s="392"/>
      <c r="BE4" s="392"/>
      <c r="BF4" s="392"/>
      <c r="BG4" s="392"/>
      <c r="BH4" s="392"/>
      <c r="BI4" s="392"/>
      <c r="BJ4" s="392"/>
      <c r="BK4" s="392"/>
      <c r="BL4" s="392"/>
      <c r="BM4" s="392"/>
      <c r="BN4" s="392"/>
      <c r="BO4" s="392"/>
      <c r="BP4" s="392"/>
      <c r="BQ4" s="392"/>
      <c r="BR4" s="392"/>
      <c r="BS4" s="392"/>
      <c r="BT4" s="392"/>
      <c r="BU4" s="392"/>
      <c r="BV4" s="392"/>
      <c r="BW4" s="392"/>
      <c r="BX4" s="392"/>
      <c r="BY4" s="392"/>
      <c r="BZ4" s="392"/>
      <c r="CA4" s="392"/>
      <c r="CB4" s="392"/>
      <c r="CC4" s="392"/>
      <c r="CD4" s="392"/>
      <c r="CE4" s="392"/>
      <c r="CF4" s="392"/>
      <c r="CG4" s="392"/>
      <c r="CH4" s="392"/>
      <c r="CI4" s="392"/>
      <c r="CJ4" s="392"/>
      <c r="CK4" s="392"/>
      <c r="CL4" s="392"/>
      <c r="CM4" s="392"/>
      <c r="CN4" s="392"/>
      <c r="CO4" s="392"/>
      <c r="CP4" s="392"/>
      <c r="CQ4" s="392"/>
      <c r="CR4" s="392"/>
      <c r="CS4" s="392"/>
      <c r="CT4" s="392"/>
      <c r="CU4" s="392"/>
      <c r="CV4" s="392"/>
      <c r="CW4" s="392"/>
      <c r="CX4" s="392"/>
      <c r="CY4" s="392"/>
      <c r="CZ4" s="392"/>
      <c r="DA4" s="392"/>
      <c r="DB4" s="392"/>
      <c r="DC4" s="392"/>
      <c r="DD4" s="392"/>
      <c r="DE4" s="392"/>
      <c r="DF4" s="392"/>
      <c r="DG4" s="392"/>
      <c r="DH4" s="392"/>
      <c r="DI4" s="392"/>
      <c r="DJ4" s="392"/>
      <c r="DK4" s="392"/>
      <c r="DL4" s="392"/>
      <c r="DM4" s="392"/>
      <c r="DN4" s="392"/>
      <c r="DO4" s="392"/>
      <c r="DP4" s="392"/>
      <c r="DQ4" s="392"/>
      <c r="DR4" s="392"/>
      <c r="DS4" s="392"/>
      <c r="DT4" s="392"/>
      <c r="DU4" s="392"/>
      <c r="DV4" s="392"/>
      <c r="DW4" s="392"/>
      <c r="DX4" s="392"/>
      <c r="DY4" s="392"/>
      <c r="DZ4" s="392"/>
      <c r="EA4" s="392"/>
      <c r="EB4" s="392"/>
      <c r="EC4" s="392"/>
      <c r="ED4" s="392"/>
      <c r="EE4" s="392"/>
      <c r="EF4" s="392"/>
      <c r="EG4" s="392"/>
      <c r="EH4" s="392"/>
      <c r="EI4" s="392"/>
      <c r="EJ4" s="392"/>
      <c r="EK4" s="392"/>
      <c r="EL4" s="392"/>
      <c r="EM4" s="392"/>
      <c r="EN4" s="392"/>
      <c r="EO4" s="392"/>
      <c r="EP4" s="392"/>
      <c r="EQ4" s="392"/>
      <c r="ER4" s="392"/>
      <c r="ES4" s="392"/>
      <c r="ET4" s="392"/>
      <c r="EU4" s="392"/>
      <c r="EV4" s="392"/>
      <c r="EW4" s="392"/>
      <c r="EX4" s="392"/>
      <c r="EY4" s="392"/>
      <c r="EZ4" s="392"/>
      <c r="FA4" s="392"/>
      <c r="FB4" s="392"/>
      <c r="FC4" s="392"/>
      <c r="FD4" s="392"/>
      <c r="FE4" s="392"/>
      <c r="FF4" s="392"/>
      <c r="FG4" s="392"/>
      <c r="FH4" s="392"/>
      <c r="FI4" s="392"/>
      <c r="FJ4" s="392"/>
      <c r="FK4" s="392"/>
      <c r="FL4" s="392"/>
      <c r="FM4" s="392"/>
      <c r="FN4" s="392"/>
      <c r="FO4" s="392"/>
      <c r="FP4" s="392"/>
      <c r="FQ4" s="392"/>
      <c r="FR4" s="392"/>
      <c r="FS4" s="392"/>
      <c r="FT4" s="392"/>
      <c r="FU4" s="392"/>
      <c r="FV4" s="392"/>
      <c r="FW4" s="392"/>
      <c r="FX4" s="392"/>
      <c r="FY4" s="392"/>
      <c r="FZ4" s="392"/>
      <c r="GA4" s="392"/>
      <c r="GB4" s="392"/>
      <c r="GC4" s="392"/>
      <c r="GD4" s="392"/>
      <c r="GE4" s="392"/>
      <c r="GF4" s="392"/>
      <c r="GG4" s="392"/>
      <c r="GH4" s="392"/>
      <c r="GI4" s="392"/>
      <c r="GJ4" s="392"/>
      <c r="GK4" s="392"/>
      <c r="GL4" s="392"/>
      <c r="GM4" s="392"/>
      <c r="GN4" s="392"/>
      <c r="GO4" s="392"/>
      <c r="GP4" s="392"/>
      <c r="GQ4" s="392"/>
      <c r="GR4" s="392"/>
      <c r="GS4" s="392"/>
      <c r="GT4" s="392"/>
      <c r="GU4" s="392"/>
      <c r="GV4" s="392"/>
      <c r="GW4" s="392"/>
      <c r="GX4" s="392"/>
      <c r="GY4" s="392"/>
      <c r="GZ4" s="392"/>
      <c r="HA4" s="392"/>
      <c r="HB4" s="392"/>
      <c r="HC4" s="392"/>
      <c r="HD4" s="392"/>
      <c r="HE4" s="392"/>
      <c r="HF4" s="392"/>
      <c r="HG4" s="392"/>
      <c r="HH4" s="392"/>
      <c r="HI4" s="392"/>
      <c r="HJ4" s="392"/>
      <c r="HK4" s="392"/>
      <c r="HL4" s="392"/>
      <c r="HM4" s="392"/>
      <c r="HN4" s="392"/>
      <c r="HO4" s="392"/>
      <c r="HP4" s="392"/>
      <c r="HQ4" s="392"/>
      <c r="HR4" s="392"/>
      <c r="HS4" s="392"/>
      <c r="HT4" s="392"/>
      <c r="HU4" s="392"/>
      <c r="HV4" s="392"/>
      <c r="HW4" s="392"/>
      <c r="HX4" s="392"/>
      <c r="HY4" s="392"/>
      <c r="HZ4" s="392"/>
      <c r="IA4" s="392"/>
      <c r="IB4" s="392"/>
      <c r="IC4" s="392"/>
      <c r="ID4" s="392"/>
      <c r="IE4" s="392"/>
      <c r="IF4" s="392"/>
      <c r="IG4" s="392"/>
      <c r="IH4" s="392"/>
      <c r="II4" s="392"/>
      <c r="IJ4" s="392"/>
      <c r="IK4" s="392"/>
      <c r="IL4" s="392"/>
      <c r="IM4" s="392"/>
      <c r="IN4" s="392"/>
      <c r="IO4" s="392"/>
      <c r="IP4" s="392"/>
      <c r="IQ4" s="392"/>
    </row>
    <row r="5" spans="1:251" s="382" customFormat="1" ht="24" customHeight="1">
      <c r="A5" s="490" t="s">
        <v>68</v>
      </c>
      <c r="B5" s="485">
        <f>SUM(B6,B11,B22,B30,B37,B41,B44,B48,B53,B59,B63,B68,B71)</f>
        <v>200933</v>
      </c>
      <c r="C5" s="485">
        <v>188668</v>
      </c>
      <c r="D5" s="388"/>
      <c r="E5" s="388"/>
      <c r="F5" s="388"/>
      <c r="G5" s="388"/>
      <c r="H5" s="388"/>
      <c r="I5" s="388"/>
      <c r="J5" s="388"/>
      <c r="K5" s="388"/>
      <c r="L5" s="388"/>
      <c r="M5" s="388"/>
      <c r="N5" s="388"/>
      <c r="O5" s="388"/>
      <c r="P5" s="388"/>
      <c r="Q5" s="388"/>
      <c r="R5" s="388"/>
      <c r="S5" s="388"/>
      <c r="T5" s="388"/>
      <c r="U5" s="388"/>
      <c r="V5" s="388"/>
      <c r="W5" s="388"/>
      <c r="X5" s="388"/>
      <c r="Y5" s="388"/>
      <c r="Z5" s="388"/>
      <c r="AA5" s="388"/>
      <c r="AB5" s="388"/>
      <c r="AC5" s="388"/>
      <c r="AD5" s="388"/>
      <c r="AE5" s="388"/>
      <c r="AF5" s="388"/>
      <c r="AG5" s="388"/>
      <c r="AH5" s="388"/>
      <c r="AI5" s="388"/>
      <c r="AJ5" s="388"/>
      <c r="AK5" s="388"/>
      <c r="AL5" s="388"/>
      <c r="AM5" s="388"/>
      <c r="AN5" s="388"/>
      <c r="AO5" s="388"/>
      <c r="AP5" s="388"/>
      <c r="AQ5" s="388"/>
      <c r="AR5" s="388"/>
      <c r="AS5" s="388"/>
      <c r="AT5" s="388"/>
      <c r="AU5" s="388"/>
      <c r="AV5" s="388"/>
      <c r="AW5" s="388"/>
      <c r="AX5" s="388"/>
      <c r="AY5" s="388"/>
      <c r="AZ5" s="388"/>
      <c r="BA5" s="388"/>
      <c r="BB5" s="388"/>
      <c r="BC5" s="388"/>
      <c r="BD5" s="388"/>
      <c r="BE5" s="388"/>
      <c r="BF5" s="388"/>
      <c r="BG5" s="388"/>
      <c r="BH5" s="388"/>
      <c r="BI5" s="388"/>
      <c r="BJ5" s="388"/>
      <c r="BK5" s="388"/>
      <c r="BL5" s="388"/>
      <c r="BM5" s="388"/>
      <c r="BN5" s="388"/>
      <c r="BO5" s="388"/>
      <c r="BP5" s="388"/>
      <c r="BQ5" s="388"/>
      <c r="BR5" s="388"/>
      <c r="BS5" s="388"/>
      <c r="BT5" s="388"/>
      <c r="BU5" s="388"/>
      <c r="BV5" s="388"/>
      <c r="BW5" s="388"/>
      <c r="BX5" s="388"/>
      <c r="BY5" s="388"/>
      <c r="BZ5" s="388"/>
      <c r="CA5" s="388"/>
      <c r="CB5" s="388"/>
      <c r="CC5" s="388"/>
      <c r="CD5" s="388"/>
      <c r="CE5" s="388"/>
      <c r="CF5" s="388"/>
      <c r="CG5" s="388"/>
      <c r="CH5" s="388"/>
      <c r="CI5" s="388"/>
      <c r="CJ5" s="388"/>
      <c r="CK5" s="388"/>
      <c r="CL5" s="388"/>
      <c r="CM5" s="388"/>
      <c r="CN5" s="388"/>
      <c r="CO5" s="388"/>
      <c r="CP5" s="388"/>
      <c r="CQ5" s="388"/>
      <c r="CR5" s="388"/>
      <c r="CS5" s="388"/>
      <c r="CT5" s="388"/>
      <c r="CU5" s="388"/>
      <c r="CV5" s="388"/>
      <c r="CW5" s="388"/>
      <c r="CX5" s="388"/>
      <c r="CY5" s="388"/>
      <c r="CZ5" s="388"/>
      <c r="DA5" s="388"/>
      <c r="DB5" s="388"/>
      <c r="DC5" s="388"/>
      <c r="DD5" s="388"/>
      <c r="DE5" s="388"/>
      <c r="DF5" s="388"/>
      <c r="DG5" s="388"/>
      <c r="DH5" s="388"/>
      <c r="DI5" s="388"/>
      <c r="DJ5" s="388"/>
      <c r="DK5" s="388"/>
      <c r="DL5" s="388"/>
      <c r="DM5" s="388"/>
      <c r="DN5" s="388"/>
      <c r="DO5" s="388"/>
      <c r="DP5" s="388"/>
      <c r="DQ5" s="388"/>
      <c r="DR5" s="388"/>
      <c r="DS5" s="388"/>
      <c r="DT5" s="388"/>
      <c r="DU5" s="388"/>
      <c r="DV5" s="388"/>
      <c r="DW5" s="388"/>
      <c r="DX5" s="388"/>
      <c r="DY5" s="388"/>
      <c r="DZ5" s="388"/>
      <c r="EA5" s="388"/>
      <c r="EB5" s="388"/>
      <c r="EC5" s="388"/>
      <c r="ED5" s="388"/>
      <c r="EE5" s="388"/>
      <c r="EF5" s="388"/>
      <c r="EG5" s="388"/>
      <c r="EH5" s="388"/>
      <c r="EI5" s="388"/>
      <c r="EJ5" s="388"/>
      <c r="EK5" s="388"/>
      <c r="EL5" s="388"/>
      <c r="EM5" s="388"/>
      <c r="EN5" s="388"/>
      <c r="EO5" s="388"/>
      <c r="EP5" s="388"/>
      <c r="EQ5" s="388"/>
      <c r="ER5" s="388"/>
      <c r="ES5" s="388"/>
      <c r="ET5" s="388"/>
      <c r="EU5" s="388"/>
      <c r="EV5" s="388"/>
      <c r="EW5" s="388"/>
      <c r="EX5" s="388"/>
      <c r="EY5" s="388"/>
      <c r="EZ5" s="388"/>
      <c r="FA5" s="388"/>
      <c r="FB5" s="388"/>
      <c r="FC5" s="388"/>
      <c r="FD5" s="388"/>
      <c r="FE5" s="388"/>
      <c r="FF5" s="388"/>
      <c r="FG5" s="388"/>
      <c r="FH5" s="388"/>
      <c r="FI5" s="388"/>
      <c r="FJ5" s="388"/>
      <c r="FK5" s="388"/>
      <c r="FL5" s="388"/>
      <c r="FM5" s="388"/>
      <c r="FN5" s="388"/>
      <c r="FO5" s="388"/>
      <c r="FP5" s="388"/>
      <c r="FQ5" s="388"/>
      <c r="FR5" s="388"/>
      <c r="FS5" s="388"/>
      <c r="FT5" s="388"/>
      <c r="FU5" s="388"/>
      <c r="FV5" s="388"/>
      <c r="FW5" s="388"/>
      <c r="FX5" s="388"/>
      <c r="FY5" s="388"/>
      <c r="FZ5" s="388"/>
      <c r="GA5" s="388"/>
      <c r="GB5" s="388"/>
      <c r="GC5" s="388"/>
      <c r="GD5" s="388"/>
      <c r="GE5" s="388"/>
      <c r="GF5" s="388"/>
      <c r="GG5" s="388"/>
      <c r="GH5" s="388"/>
      <c r="GI5" s="388"/>
      <c r="GJ5" s="388"/>
      <c r="GK5" s="388"/>
      <c r="GL5" s="388"/>
      <c r="GM5" s="388"/>
      <c r="GN5" s="388"/>
      <c r="GO5" s="388"/>
      <c r="GP5" s="388"/>
      <c r="GQ5" s="388"/>
      <c r="GR5" s="388"/>
      <c r="GS5" s="388"/>
      <c r="GT5" s="388"/>
      <c r="GU5" s="388"/>
      <c r="GV5" s="388"/>
      <c r="GW5" s="388"/>
      <c r="GX5" s="388"/>
      <c r="GY5" s="388"/>
      <c r="GZ5" s="388"/>
      <c r="HA5" s="388"/>
      <c r="HB5" s="388"/>
      <c r="HC5" s="388"/>
      <c r="HD5" s="388"/>
      <c r="HE5" s="388"/>
      <c r="HF5" s="388"/>
      <c r="HG5" s="388"/>
      <c r="HH5" s="388"/>
      <c r="HI5" s="388"/>
      <c r="HJ5" s="388"/>
      <c r="HK5" s="388"/>
      <c r="HL5" s="388"/>
      <c r="HM5" s="388"/>
      <c r="HN5" s="388"/>
      <c r="HO5" s="388"/>
      <c r="HP5" s="388"/>
      <c r="HQ5" s="388"/>
      <c r="HR5" s="388"/>
      <c r="HS5" s="388"/>
      <c r="HT5" s="388"/>
      <c r="HU5" s="388"/>
      <c r="HV5" s="388"/>
      <c r="HW5" s="388"/>
      <c r="HX5" s="388"/>
      <c r="HY5" s="388"/>
      <c r="HZ5" s="388"/>
      <c r="IA5" s="388"/>
      <c r="IB5" s="388"/>
      <c r="IC5" s="388"/>
      <c r="ID5" s="388"/>
      <c r="IE5" s="388"/>
      <c r="IF5" s="388"/>
      <c r="IG5" s="388"/>
      <c r="IH5" s="388"/>
      <c r="II5" s="388"/>
      <c r="IJ5" s="388"/>
      <c r="IK5" s="388"/>
      <c r="IL5" s="388"/>
      <c r="IM5" s="388"/>
      <c r="IN5" s="388"/>
      <c r="IO5" s="388"/>
      <c r="IP5" s="388"/>
      <c r="IQ5" s="388"/>
    </row>
    <row r="6" spans="1:251" s="383" customFormat="1" ht="24" customHeight="1">
      <c r="A6" s="491" t="s">
        <v>237</v>
      </c>
      <c r="B6" s="485">
        <v>36058</v>
      </c>
      <c r="C6" s="485">
        <v>36058</v>
      </c>
      <c r="D6" s="388"/>
      <c r="E6" s="388"/>
      <c r="F6" s="388"/>
      <c r="G6" s="388"/>
      <c r="H6" s="388"/>
      <c r="I6" s="388"/>
      <c r="J6" s="388"/>
      <c r="K6" s="388"/>
      <c r="L6" s="388"/>
      <c r="M6" s="388"/>
      <c r="N6" s="388"/>
      <c r="O6" s="388"/>
      <c r="P6" s="388"/>
      <c r="Q6" s="388"/>
      <c r="R6" s="388"/>
      <c r="S6" s="388"/>
      <c r="T6" s="388"/>
      <c r="U6" s="388"/>
      <c r="V6" s="388"/>
      <c r="W6" s="388"/>
      <c r="X6" s="388"/>
      <c r="Y6" s="388"/>
      <c r="Z6" s="388"/>
      <c r="AA6" s="388"/>
      <c r="AB6" s="388"/>
      <c r="AC6" s="388"/>
      <c r="AD6" s="388"/>
      <c r="AE6" s="388"/>
      <c r="AF6" s="388"/>
      <c r="AG6" s="388"/>
      <c r="AH6" s="388"/>
      <c r="AI6" s="388"/>
      <c r="AJ6" s="388"/>
      <c r="AK6" s="388"/>
      <c r="AL6" s="388"/>
      <c r="AM6" s="388"/>
      <c r="AN6" s="388"/>
      <c r="AO6" s="388"/>
      <c r="AP6" s="388"/>
      <c r="AQ6" s="388"/>
      <c r="AR6" s="388"/>
      <c r="AS6" s="388"/>
      <c r="AT6" s="388"/>
      <c r="AU6" s="388"/>
      <c r="AV6" s="388"/>
      <c r="AW6" s="388"/>
      <c r="AX6" s="388"/>
      <c r="AY6" s="388"/>
      <c r="AZ6" s="388"/>
      <c r="BA6" s="388"/>
      <c r="BB6" s="388"/>
      <c r="BC6" s="388"/>
      <c r="BD6" s="388"/>
      <c r="BE6" s="388"/>
      <c r="BF6" s="388"/>
      <c r="BG6" s="388"/>
      <c r="BH6" s="388"/>
      <c r="BI6" s="388"/>
      <c r="BJ6" s="388"/>
      <c r="BK6" s="388"/>
      <c r="BL6" s="388"/>
      <c r="BM6" s="388"/>
      <c r="BN6" s="388"/>
      <c r="BO6" s="388"/>
      <c r="BP6" s="388"/>
      <c r="BQ6" s="388"/>
      <c r="BR6" s="388"/>
      <c r="BS6" s="388"/>
      <c r="BT6" s="388"/>
      <c r="BU6" s="388"/>
      <c r="BV6" s="388"/>
      <c r="BW6" s="388"/>
      <c r="BX6" s="388"/>
      <c r="BY6" s="388"/>
      <c r="BZ6" s="388"/>
      <c r="CA6" s="388"/>
      <c r="CB6" s="388"/>
      <c r="CC6" s="388"/>
      <c r="CD6" s="388"/>
      <c r="CE6" s="388"/>
      <c r="CF6" s="388"/>
      <c r="CG6" s="388"/>
      <c r="CH6" s="388"/>
      <c r="CI6" s="388"/>
      <c r="CJ6" s="388"/>
      <c r="CK6" s="388"/>
      <c r="CL6" s="388"/>
      <c r="CM6" s="388"/>
      <c r="CN6" s="388"/>
      <c r="CO6" s="388"/>
      <c r="CP6" s="388"/>
      <c r="CQ6" s="388"/>
      <c r="CR6" s="388"/>
      <c r="CS6" s="388"/>
      <c r="CT6" s="388"/>
      <c r="CU6" s="388"/>
      <c r="CV6" s="388"/>
      <c r="CW6" s="388"/>
      <c r="CX6" s="388"/>
      <c r="CY6" s="388"/>
      <c r="CZ6" s="388"/>
      <c r="DA6" s="388"/>
      <c r="DB6" s="388"/>
      <c r="DC6" s="388"/>
      <c r="DD6" s="388"/>
      <c r="DE6" s="388"/>
      <c r="DF6" s="388"/>
      <c r="DG6" s="388"/>
      <c r="DH6" s="388"/>
      <c r="DI6" s="388"/>
      <c r="DJ6" s="388"/>
      <c r="DK6" s="388"/>
      <c r="DL6" s="388"/>
      <c r="DM6" s="388"/>
      <c r="DN6" s="388"/>
      <c r="DO6" s="388"/>
      <c r="DP6" s="388"/>
      <c r="DQ6" s="388"/>
      <c r="DR6" s="388"/>
      <c r="DS6" s="388"/>
      <c r="DT6" s="388"/>
      <c r="DU6" s="388"/>
      <c r="DV6" s="388"/>
      <c r="DW6" s="388"/>
      <c r="DX6" s="388"/>
      <c r="DY6" s="388"/>
      <c r="DZ6" s="388"/>
      <c r="EA6" s="388"/>
      <c r="EB6" s="388"/>
      <c r="EC6" s="388"/>
      <c r="ED6" s="388"/>
      <c r="EE6" s="388"/>
      <c r="EF6" s="388"/>
      <c r="EG6" s="388"/>
      <c r="EH6" s="388"/>
      <c r="EI6" s="388"/>
      <c r="EJ6" s="388"/>
      <c r="EK6" s="388"/>
      <c r="EL6" s="388"/>
      <c r="EM6" s="388"/>
      <c r="EN6" s="388"/>
      <c r="EO6" s="388"/>
      <c r="EP6" s="388"/>
      <c r="EQ6" s="388"/>
      <c r="ER6" s="388"/>
      <c r="ES6" s="388"/>
      <c r="ET6" s="388"/>
      <c r="EU6" s="388"/>
      <c r="EV6" s="388"/>
      <c r="EW6" s="388"/>
      <c r="EX6" s="388"/>
      <c r="EY6" s="388"/>
      <c r="EZ6" s="388"/>
      <c r="FA6" s="388"/>
      <c r="FB6" s="388"/>
      <c r="FC6" s="388"/>
      <c r="FD6" s="388"/>
      <c r="FE6" s="388"/>
      <c r="FF6" s="388"/>
      <c r="FG6" s="388"/>
      <c r="FH6" s="388"/>
      <c r="FI6" s="388"/>
      <c r="FJ6" s="388"/>
      <c r="FK6" s="388"/>
      <c r="FL6" s="388"/>
      <c r="FM6" s="388"/>
      <c r="FN6" s="388"/>
      <c r="FO6" s="388"/>
      <c r="FP6" s="388"/>
      <c r="FQ6" s="388"/>
      <c r="FR6" s="388"/>
      <c r="FS6" s="388"/>
      <c r="FT6" s="388"/>
      <c r="FU6" s="388"/>
      <c r="FV6" s="388"/>
      <c r="FW6" s="388"/>
      <c r="FX6" s="388"/>
      <c r="FY6" s="388"/>
      <c r="FZ6" s="388"/>
      <c r="GA6" s="388"/>
      <c r="GB6" s="388"/>
      <c r="GC6" s="388"/>
      <c r="GD6" s="388"/>
      <c r="GE6" s="388"/>
      <c r="GF6" s="388"/>
      <c r="GG6" s="388"/>
      <c r="GH6" s="388"/>
      <c r="GI6" s="388"/>
      <c r="GJ6" s="388"/>
      <c r="GK6" s="388"/>
      <c r="GL6" s="388"/>
      <c r="GM6" s="388"/>
      <c r="GN6" s="388"/>
      <c r="GO6" s="388"/>
      <c r="GP6" s="388"/>
      <c r="GQ6" s="388"/>
      <c r="GR6" s="388"/>
      <c r="GS6" s="388"/>
      <c r="GT6" s="388"/>
      <c r="GU6" s="388"/>
      <c r="GV6" s="388"/>
      <c r="GW6" s="388"/>
      <c r="GX6" s="388"/>
      <c r="GY6" s="388"/>
      <c r="GZ6" s="388"/>
      <c r="HA6" s="388"/>
      <c r="HB6" s="388"/>
      <c r="HC6" s="388"/>
      <c r="HD6" s="388"/>
      <c r="HE6" s="388"/>
      <c r="HF6" s="388"/>
      <c r="HG6" s="388"/>
      <c r="HH6" s="388"/>
      <c r="HI6" s="388"/>
      <c r="HJ6" s="388"/>
      <c r="HK6" s="388"/>
      <c r="HL6" s="388"/>
      <c r="HM6" s="388"/>
      <c r="HN6" s="388"/>
      <c r="HO6" s="388"/>
      <c r="HP6" s="388"/>
      <c r="HQ6" s="388"/>
      <c r="HR6" s="388"/>
      <c r="HS6" s="388"/>
      <c r="HT6" s="388"/>
      <c r="HU6" s="388"/>
      <c r="HV6" s="388"/>
      <c r="HW6" s="388"/>
      <c r="HX6" s="388"/>
      <c r="HY6" s="388"/>
      <c r="HZ6" s="388"/>
      <c r="IA6" s="388"/>
      <c r="IB6" s="388"/>
      <c r="IC6" s="388"/>
      <c r="ID6" s="388"/>
      <c r="IE6" s="388"/>
      <c r="IF6" s="388"/>
      <c r="IG6" s="388"/>
      <c r="IH6" s="388"/>
      <c r="II6" s="388"/>
      <c r="IJ6" s="388"/>
      <c r="IK6" s="388"/>
      <c r="IL6" s="388"/>
      <c r="IM6" s="388"/>
      <c r="IN6" s="388"/>
      <c r="IO6" s="388"/>
      <c r="IP6" s="388"/>
      <c r="IQ6" s="388"/>
    </row>
    <row r="7" spans="1:251" s="383" customFormat="1" ht="24" customHeight="1">
      <c r="A7" s="492" t="s">
        <v>238</v>
      </c>
      <c r="B7" s="485">
        <v>26403</v>
      </c>
      <c r="C7" s="485">
        <v>26403</v>
      </c>
      <c r="D7" s="388"/>
      <c r="E7" s="388"/>
      <c r="F7" s="388"/>
      <c r="G7" s="388"/>
      <c r="H7" s="388"/>
      <c r="I7" s="388"/>
      <c r="J7" s="388"/>
      <c r="K7" s="388"/>
      <c r="L7" s="388"/>
      <c r="M7" s="388"/>
      <c r="N7" s="388"/>
      <c r="O7" s="388"/>
      <c r="P7" s="388"/>
      <c r="Q7" s="388"/>
      <c r="R7" s="388"/>
      <c r="S7" s="388"/>
      <c r="T7" s="388"/>
      <c r="U7" s="388"/>
      <c r="V7" s="388"/>
      <c r="W7" s="388"/>
      <c r="X7" s="388"/>
      <c r="Y7" s="388"/>
      <c r="Z7" s="388"/>
      <c r="AA7" s="388"/>
      <c r="AB7" s="388"/>
      <c r="AC7" s="388"/>
      <c r="AD7" s="388"/>
      <c r="AE7" s="388"/>
      <c r="AF7" s="388"/>
      <c r="AG7" s="388"/>
      <c r="AH7" s="388"/>
      <c r="AI7" s="388"/>
      <c r="AJ7" s="388"/>
      <c r="AK7" s="388"/>
      <c r="AL7" s="388"/>
      <c r="AM7" s="388"/>
      <c r="AN7" s="388"/>
      <c r="AO7" s="388"/>
      <c r="AP7" s="388"/>
      <c r="AQ7" s="388"/>
      <c r="AR7" s="388"/>
      <c r="AS7" s="388"/>
      <c r="AT7" s="388"/>
      <c r="AU7" s="388"/>
      <c r="AV7" s="388"/>
      <c r="AW7" s="388"/>
      <c r="AX7" s="388"/>
      <c r="AY7" s="388"/>
      <c r="AZ7" s="388"/>
      <c r="BA7" s="388"/>
      <c r="BB7" s="388"/>
      <c r="BC7" s="388"/>
      <c r="BD7" s="388"/>
      <c r="BE7" s="388"/>
      <c r="BF7" s="388"/>
      <c r="BG7" s="388"/>
      <c r="BH7" s="388"/>
      <c r="BI7" s="388"/>
      <c r="BJ7" s="388"/>
      <c r="BK7" s="388"/>
      <c r="BL7" s="388"/>
      <c r="BM7" s="388"/>
      <c r="BN7" s="388"/>
      <c r="BO7" s="388"/>
      <c r="BP7" s="388"/>
      <c r="BQ7" s="388"/>
      <c r="BR7" s="388"/>
      <c r="BS7" s="388"/>
      <c r="BT7" s="388"/>
      <c r="BU7" s="388"/>
      <c r="BV7" s="388"/>
      <c r="BW7" s="388"/>
      <c r="BX7" s="388"/>
      <c r="BY7" s="388"/>
      <c r="BZ7" s="388"/>
      <c r="CA7" s="388"/>
      <c r="CB7" s="388"/>
      <c r="CC7" s="388"/>
      <c r="CD7" s="388"/>
      <c r="CE7" s="388"/>
      <c r="CF7" s="388"/>
      <c r="CG7" s="388"/>
      <c r="CH7" s="388"/>
      <c r="CI7" s="388"/>
      <c r="CJ7" s="388"/>
      <c r="CK7" s="388"/>
      <c r="CL7" s="388"/>
      <c r="CM7" s="388"/>
      <c r="CN7" s="388"/>
      <c r="CO7" s="388"/>
      <c r="CP7" s="388"/>
      <c r="CQ7" s="388"/>
      <c r="CR7" s="388"/>
      <c r="CS7" s="388"/>
      <c r="CT7" s="388"/>
      <c r="CU7" s="388"/>
      <c r="CV7" s="388"/>
      <c r="CW7" s="388"/>
      <c r="CX7" s="388"/>
      <c r="CY7" s="388"/>
      <c r="CZ7" s="388"/>
      <c r="DA7" s="388"/>
      <c r="DB7" s="388"/>
      <c r="DC7" s="388"/>
      <c r="DD7" s="388"/>
      <c r="DE7" s="388"/>
      <c r="DF7" s="388"/>
      <c r="DG7" s="388"/>
      <c r="DH7" s="388"/>
      <c r="DI7" s="388"/>
      <c r="DJ7" s="388"/>
      <c r="DK7" s="388"/>
      <c r="DL7" s="388"/>
      <c r="DM7" s="388"/>
      <c r="DN7" s="388"/>
      <c r="DO7" s="388"/>
      <c r="DP7" s="388"/>
      <c r="DQ7" s="388"/>
      <c r="DR7" s="388"/>
      <c r="DS7" s="388"/>
      <c r="DT7" s="388"/>
      <c r="DU7" s="388"/>
      <c r="DV7" s="388"/>
      <c r="DW7" s="388"/>
      <c r="DX7" s="388"/>
      <c r="DY7" s="388"/>
      <c r="DZ7" s="388"/>
      <c r="EA7" s="388"/>
      <c r="EB7" s="388"/>
      <c r="EC7" s="388"/>
      <c r="ED7" s="388"/>
      <c r="EE7" s="388"/>
      <c r="EF7" s="388"/>
      <c r="EG7" s="388"/>
      <c r="EH7" s="388"/>
      <c r="EI7" s="388"/>
      <c r="EJ7" s="388"/>
      <c r="EK7" s="388"/>
      <c r="EL7" s="388"/>
      <c r="EM7" s="388"/>
      <c r="EN7" s="388"/>
      <c r="EO7" s="388"/>
      <c r="EP7" s="388"/>
      <c r="EQ7" s="388"/>
      <c r="ER7" s="388"/>
      <c r="ES7" s="388"/>
      <c r="ET7" s="388"/>
      <c r="EU7" s="388"/>
      <c r="EV7" s="388"/>
      <c r="EW7" s="388"/>
      <c r="EX7" s="388"/>
      <c r="EY7" s="388"/>
      <c r="EZ7" s="388"/>
      <c r="FA7" s="388"/>
      <c r="FB7" s="388"/>
      <c r="FC7" s="388"/>
      <c r="FD7" s="388"/>
      <c r="FE7" s="388"/>
      <c r="FF7" s="388"/>
      <c r="FG7" s="388"/>
      <c r="FH7" s="388"/>
      <c r="FI7" s="388"/>
      <c r="FJ7" s="388"/>
      <c r="FK7" s="388"/>
      <c r="FL7" s="388"/>
      <c r="FM7" s="388"/>
      <c r="FN7" s="388"/>
      <c r="FO7" s="388"/>
      <c r="FP7" s="388"/>
      <c r="FQ7" s="388"/>
      <c r="FR7" s="388"/>
      <c r="FS7" s="388"/>
      <c r="FT7" s="388"/>
      <c r="FU7" s="388"/>
      <c r="FV7" s="388"/>
      <c r="FW7" s="388"/>
      <c r="FX7" s="388"/>
      <c r="FY7" s="388"/>
      <c r="FZ7" s="388"/>
      <c r="GA7" s="388"/>
      <c r="GB7" s="388"/>
      <c r="GC7" s="388"/>
      <c r="GD7" s="388"/>
      <c r="GE7" s="388"/>
      <c r="GF7" s="388"/>
      <c r="GG7" s="388"/>
      <c r="GH7" s="388"/>
      <c r="GI7" s="388"/>
      <c r="GJ7" s="388"/>
      <c r="GK7" s="388"/>
      <c r="GL7" s="388"/>
      <c r="GM7" s="388"/>
      <c r="GN7" s="388"/>
      <c r="GO7" s="388"/>
      <c r="GP7" s="388"/>
      <c r="GQ7" s="388"/>
      <c r="GR7" s="388"/>
      <c r="GS7" s="388"/>
      <c r="GT7" s="388"/>
      <c r="GU7" s="388"/>
      <c r="GV7" s="388"/>
      <c r="GW7" s="388"/>
      <c r="GX7" s="388"/>
      <c r="GY7" s="388"/>
      <c r="GZ7" s="388"/>
      <c r="HA7" s="388"/>
      <c r="HB7" s="388"/>
      <c r="HC7" s="388"/>
      <c r="HD7" s="388"/>
      <c r="HE7" s="388"/>
      <c r="HF7" s="388"/>
      <c r="HG7" s="388"/>
      <c r="HH7" s="388"/>
      <c r="HI7" s="388"/>
      <c r="HJ7" s="388"/>
      <c r="HK7" s="388"/>
      <c r="HL7" s="388"/>
      <c r="HM7" s="388"/>
      <c r="HN7" s="388"/>
      <c r="HO7" s="388"/>
      <c r="HP7" s="388"/>
      <c r="HQ7" s="388"/>
      <c r="HR7" s="388"/>
      <c r="HS7" s="388"/>
      <c r="HT7" s="388"/>
      <c r="HU7" s="388"/>
      <c r="HV7" s="388"/>
      <c r="HW7" s="388"/>
      <c r="HX7" s="388"/>
      <c r="HY7" s="388"/>
      <c r="HZ7" s="388"/>
      <c r="IA7" s="388"/>
      <c r="IB7" s="388"/>
      <c r="IC7" s="388"/>
      <c r="ID7" s="388"/>
      <c r="IE7" s="388"/>
      <c r="IF7" s="388"/>
      <c r="IG7" s="388"/>
      <c r="IH7" s="388"/>
      <c r="II7" s="388"/>
      <c r="IJ7" s="388"/>
      <c r="IK7" s="388"/>
      <c r="IL7" s="388"/>
      <c r="IM7" s="388"/>
      <c r="IN7" s="388"/>
      <c r="IO7" s="388"/>
      <c r="IP7" s="388"/>
      <c r="IQ7" s="388"/>
    </row>
    <row r="8" spans="1:251" s="383" customFormat="1" ht="24" customHeight="1">
      <c r="A8" s="492" t="s">
        <v>239</v>
      </c>
      <c r="B8" s="485">
        <v>6412</v>
      </c>
      <c r="C8" s="485">
        <v>6412</v>
      </c>
      <c r="D8" s="388"/>
      <c r="E8" s="388"/>
      <c r="F8" s="388"/>
      <c r="G8" s="388"/>
      <c r="H8" s="388"/>
      <c r="I8" s="388"/>
      <c r="J8" s="388"/>
      <c r="K8" s="388"/>
      <c r="L8" s="388"/>
      <c r="M8" s="388"/>
      <c r="N8" s="388"/>
      <c r="O8" s="388"/>
      <c r="P8" s="388"/>
      <c r="Q8" s="388"/>
      <c r="R8" s="388"/>
      <c r="S8" s="388"/>
      <c r="T8" s="388"/>
      <c r="U8" s="388"/>
      <c r="V8" s="388"/>
      <c r="W8" s="388"/>
      <c r="X8" s="388"/>
      <c r="Y8" s="388"/>
      <c r="Z8" s="388"/>
      <c r="AA8" s="388"/>
      <c r="AB8" s="388"/>
      <c r="AC8" s="388"/>
      <c r="AD8" s="388"/>
      <c r="AE8" s="388"/>
      <c r="AF8" s="388"/>
      <c r="AG8" s="388"/>
      <c r="AH8" s="388"/>
      <c r="AI8" s="388"/>
      <c r="AJ8" s="388"/>
      <c r="AK8" s="388"/>
      <c r="AL8" s="388"/>
      <c r="AM8" s="388"/>
      <c r="AN8" s="388"/>
      <c r="AO8" s="388"/>
      <c r="AP8" s="388"/>
      <c r="AQ8" s="388"/>
      <c r="AR8" s="388"/>
      <c r="AS8" s="388"/>
      <c r="AT8" s="388"/>
      <c r="AU8" s="388"/>
      <c r="AV8" s="388"/>
      <c r="AW8" s="388"/>
      <c r="AX8" s="388"/>
      <c r="AY8" s="388"/>
      <c r="AZ8" s="388"/>
      <c r="BA8" s="388"/>
      <c r="BB8" s="388"/>
      <c r="BC8" s="388"/>
      <c r="BD8" s="388"/>
      <c r="BE8" s="388"/>
      <c r="BF8" s="388"/>
      <c r="BG8" s="388"/>
      <c r="BH8" s="388"/>
      <c r="BI8" s="388"/>
      <c r="BJ8" s="388"/>
      <c r="BK8" s="388"/>
      <c r="BL8" s="388"/>
      <c r="BM8" s="388"/>
      <c r="BN8" s="388"/>
      <c r="BO8" s="388"/>
      <c r="BP8" s="388"/>
      <c r="BQ8" s="388"/>
      <c r="BR8" s="388"/>
      <c r="BS8" s="388"/>
      <c r="BT8" s="388"/>
      <c r="BU8" s="388"/>
      <c r="BV8" s="388"/>
      <c r="BW8" s="388"/>
      <c r="BX8" s="388"/>
      <c r="BY8" s="388"/>
      <c r="BZ8" s="388"/>
      <c r="CA8" s="388"/>
      <c r="CB8" s="388"/>
      <c r="CC8" s="388"/>
      <c r="CD8" s="388"/>
      <c r="CE8" s="388"/>
      <c r="CF8" s="388"/>
      <c r="CG8" s="388"/>
      <c r="CH8" s="388"/>
      <c r="CI8" s="388"/>
      <c r="CJ8" s="388"/>
      <c r="CK8" s="388"/>
      <c r="CL8" s="388"/>
      <c r="CM8" s="388"/>
      <c r="CN8" s="388"/>
      <c r="CO8" s="388"/>
      <c r="CP8" s="388"/>
      <c r="CQ8" s="388"/>
      <c r="CR8" s="388"/>
      <c r="CS8" s="388"/>
      <c r="CT8" s="388"/>
      <c r="CU8" s="388"/>
      <c r="CV8" s="388"/>
      <c r="CW8" s="388"/>
      <c r="CX8" s="388"/>
      <c r="CY8" s="388"/>
      <c r="CZ8" s="388"/>
      <c r="DA8" s="388"/>
      <c r="DB8" s="388"/>
      <c r="DC8" s="388"/>
      <c r="DD8" s="388"/>
      <c r="DE8" s="388"/>
      <c r="DF8" s="388"/>
      <c r="DG8" s="388"/>
      <c r="DH8" s="388"/>
      <c r="DI8" s="388"/>
      <c r="DJ8" s="388"/>
      <c r="DK8" s="388"/>
      <c r="DL8" s="388"/>
      <c r="DM8" s="388"/>
      <c r="DN8" s="388"/>
      <c r="DO8" s="388"/>
      <c r="DP8" s="388"/>
      <c r="DQ8" s="388"/>
      <c r="DR8" s="388"/>
      <c r="DS8" s="388"/>
      <c r="DT8" s="388"/>
      <c r="DU8" s="388"/>
      <c r="DV8" s="388"/>
      <c r="DW8" s="388"/>
      <c r="DX8" s="388"/>
      <c r="DY8" s="388"/>
      <c r="DZ8" s="388"/>
      <c r="EA8" s="388"/>
      <c r="EB8" s="388"/>
      <c r="EC8" s="388"/>
      <c r="ED8" s="388"/>
      <c r="EE8" s="388"/>
      <c r="EF8" s="388"/>
      <c r="EG8" s="388"/>
      <c r="EH8" s="388"/>
      <c r="EI8" s="388"/>
      <c r="EJ8" s="388"/>
      <c r="EK8" s="388"/>
      <c r="EL8" s="388"/>
      <c r="EM8" s="388"/>
      <c r="EN8" s="388"/>
      <c r="EO8" s="388"/>
      <c r="EP8" s="388"/>
      <c r="EQ8" s="388"/>
      <c r="ER8" s="388"/>
      <c r="ES8" s="388"/>
      <c r="ET8" s="388"/>
      <c r="EU8" s="388"/>
      <c r="EV8" s="388"/>
      <c r="EW8" s="388"/>
      <c r="EX8" s="388"/>
      <c r="EY8" s="388"/>
      <c r="EZ8" s="388"/>
      <c r="FA8" s="388"/>
      <c r="FB8" s="388"/>
      <c r="FC8" s="388"/>
      <c r="FD8" s="388"/>
      <c r="FE8" s="388"/>
      <c r="FF8" s="388"/>
      <c r="FG8" s="388"/>
      <c r="FH8" s="388"/>
      <c r="FI8" s="388"/>
      <c r="FJ8" s="388"/>
      <c r="FK8" s="388"/>
      <c r="FL8" s="388"/>
      <c r="FM8" s="388"/>
      <c r="FN8" s="388"/>
      <c r="FO8" s="388"/>
      <c r="FP8" s="388"/>
      <c r="FQ8" s="388"/>
      <c r="FR8" s="388"/>
      <c r="FS8" s="388"/>
      <c r="FT8" s="388"/>
      <c r="FU8" s="388"/>
      <c r="FV8" s="388"/>
      <c r="FW8" s="388"/>
      <c r="FX8" s="388"/>
      <c r="FY8" s="388"/>
      <c r="FZ8" s="388"/>
      <c r="GA8" s="388"/>
      <c r="GB8" s="388"/>
      <c r="GC8" s="388"/>
      <c r="GD8" s="388"/>
      <c r="GE8" s="388"/>
      <c r="GF8" s="388"/>
      <c r="GG8" s="388"/>
      <c r="GH8" s="388"/>
      <c r="GI8" s="388"/>
      <c r="GJ8" s="388"/>
      <c r="GK8" s="388"/>
      <c r="GL8" s="388"/>
      <c r="GM8" s="388"/>
      <c r="GN8" s="388"/>
      <c r="GO8" s="388"/>
      <c r="GP8" s="388"/>
      <c r="GQ8" s="388"/>
      <c r="GR8" s="388"/>
      <c r="GS8" s="388"/>
      <c r="GT8" s="388"/>
      <c r="GU8" s="388"/>
      <c r="GV8" s="388"/>
      <c r="GW8" s="388"/>
      <c r="GX8" s="388"/>
      <c r="GY8" s="388"/>
      <c r="GZ8" s="388"/>
      <c r="HA8" s="388"/>
      <c r="HB8" s="388"/>
      <c r="HC8" s="388"/>
      <c r="HD8" s="388"/>
      <c r="HE8" s="388"/>
      <c r="HF8" s="388"/>
      <c r="HG8" s="388"/>
      <c r="HH8" s="388"/>
      <c r="HI8" s="388"/>
      <c r="HJ8" s="388"/>
      <c r="HK8" s="388"/>
      <c r="HL8" s="388"/>
      <c r="HM8" s="388"/>
      <c r="HN8" s="388"/>
      <c r="HO8" s="388"/>
      <c r="HP8" s="388"/>
      <c r="HQ8" s="388"/>
      <c r="HR8" s="388"/>
      <c r="HS8" s="388"/>
      <c r="HT8" s="388"/>
      <c r="HU8" s="388"/>
      <c r="HV8" s="388"/>
      <c r="HW8" s="388"/>
      <c r="HX8" s="388"/>
      <c r="HY8" s="388"/>
      <c r="HZ8" s="388"/>
      <c r="IA8" s="388"/>
      <c r="IB8" s="388"/>
      <c r="IC8" s="388"/>
      <c r="ID8" s="388"/>
      <c r="IE8" s="388"/>
      <c r="IF8" s="388"/>
      <c r="IG8" s="388"/>
      <c r="IH8" s="388"/>
      <c r="II8" s="388"/>
      <c r="IJ8" s="388"/>
      <c r="IK8" s="388"/>
      <c r="IL8" s="388"/>
      <c r="IM8" s="388"/>
      <c r="IN8" s="388"/>
      <c r="IO8" s="388"/>
      <c r="IP8" s="388"/>
      <c r="IQ8" s="388"/>
    </row>
    <row r="9" spans="1:251" s="383" customFormat="1" ht="24" customHeight="1">
      <c r="A9" s="492" t="s">
        <v>240</v>
      </c>
      <c r="B9" s="485">
        <v>2517</v>
      </c>
      <c r="C9" s="485">
        <v>2517</v>
      </c>
      <c r="D9" s="388"/>
      <c r="E9" s="388"/>
      <c r="F9" s="388"/>
      <c r="G9" s="388"/>
      <c r="H9" s="388"/>
      <c r="I9" s="388"/>
      <c r="J9" s="388"/>
      <c r="K9" s="388"/>
      <c r="L9" s="388"/>
      <c r="M9" s="388"/>
      <c r="N9" s="388"/>
      <c r="O9" s="388"/>
      <c r="P9" s="388"/>
      <c r="Q9" s="388"/>
      <c r="R9" s="388"/>
      <c r="S9" s="388"/>
      <c r="T9" s="388"/>
      <c r="U9" s="388"/>
      <c r="V9" s="388"/>
      <c r="W9" s="388"/>
      <c r="X9" s="388"/>
      <c r="Y9" s="388"/>
      <c r="Z9" s="388"/>
      <c r="AA9" s="388"/>
      <c r="AB9" s="388"/>
      <c r="AC9" s="388"/>
      <c r="AD9" s="388"/>
      <c r="AE9" s="388"/>
      <c r="AF9" s="388"/>
      <c r="AG9" s="388"/>
      <c r="AH9" s="388"/>
      <c r="AI9" s="388"/>
      <c r="AJ9" s="388"/>
      <c r="AK9" s="388"/>
      <c r="AL9" s="388"/>
      <c r="AM9" s="388"/>
      <c r="AN9" s="388"/>
      <c r="AO9" s="388"/>
      <c r="AP9" s="388"/>
      <c r="AQ9" s="388"/>
      <c r="AR9" s="388"/>
      <c r="AS9" s="388"/>
      <c r="AT9" s="388"/>
      <c r="AU9" s="388"/>
      <c r="AV9" s="388"/>
      <c r="AW9" s="388"/>
      <c r="AX9" s="388"/>
      <c r="AY9" s="388"/>
      <c r="AZ9" s="388"/>
      <c r="BA9" s="388"/>
      <c r="BB9" s="388"/>
      <c r="BC9" s="388"/>
      <c r="BD9" s="388"/>
      <c r="BE9" s="388"/>
      <c r="BF9" s="388"/>
      <c r="BG9" s="388"/>
      <c r="BH9" s="388"/>
      <c r="BI9" s="388"/>
      <c r="BJ9" s="388"/>
      <c r="BK9" s="388"/>
      <c r="BL9" s="388"/>
      <c r="BM9" s="388"/>
      <c r="BN9" s="388"/>
      <c r="BO9" s="388"/>
      <c r="BP9" s="388"/>
      <c r="BQ9" s="388"/>
      <c r="BR9" s="388"/>
      <c r="BS9" s="388"/>
      <c r="BT9" s="388"/>
      <c r="BU9" s="388"/>
      <c r="BV9" s="388"/>
      <c r="BW9" s="388"/>
      <c r="BX9" s="388"/>
      <c r="BY9" s="388"/>
      <c r="BZ9" s="388"/>
      <c r="CA9" s="388"/>
      <c r="CB9" s="388"/>
      <c r="CC9" s="388"/>
      <c r="CD9" s="388"/>
      <c r="CE9" s="388"/>
      <c r="CF9" s="388"/>
      <c r="CG9" s="388"/>
      <c r="CH9" s="388"/>
      <c r="CI9" s="388"/>
      <c r="CJ9" s="388"/>
      <c r="CK9" s="388"/>
      <c r="CL9" s="388"/>
      <c r="CM9" s="388"/>
      <c r="CN9" s="388"/>
      <c r="CO9" s="388"/>
      <c r="CP9" s="388"/>
      <c r="CQ9" s="388"/>
      <c r="CR9" s="388"/>
      <c r="CS9" s="388"/>
      <c r="CT9" s="388"/>
      <c r="CU9" s="388"/>
      <c r="CV9" s="388"/>
      <c r="CW9" s="388"/>
      <c r="CX9" s="388"/>
      <c r="CY9" s="388"/>
      <c r="CZ9" s="388"/>
      <c r="DA9" s="388"/>
      <c r="DB9" s="388"/>
      <c r="DC9" s="388"/>
      <c r="DD9" s="388"/>
      <c r="DE9" s="388"/>
      <c r="DF9" s="388"/>
      <c r="DG9" s="388"/>
      <c r="DH9" s="388"/>
      <c r="DI9" s="388"/>
      <c r="DJ9" s="388"/>
      <c r="DK9" s="388"/>
      <c r="DL9" s="388"/>
      <c r="DM9" s="388"/>
      <c r="DN9" s="388"/>
      <c r="DO9" s="388"/>
      <c r="DP9" s="388"/>
      <c r="DQ9" s="388"/>
      <c r="DR9" s="388"/>
      <c r="DS9" s="388"/>
      <c r="DT9" s="388"/>
      <c r="DU9" s="388"/>
      <c r="DV9" s="388"/>
      <c r="DW9" s="388"/>
      <c r="DX9" s="388"/>
      <c r="DY9" s="388"/>
      <c r="DZ9" s="388"/>
      <c r="EA9" s="388"/>
      <c r="EB9" s="388"/>
      <c r="EC9" s="388"/>
      <c r="ED9" s="388"/>
      <c r="EE9" s="388"/>
      <c r="EF9" s="388"/>
      <c r="EG9" s="388"/>
      <c r="EH9" s="388"/>
      <c r="EI9" s="388"/>
      <c r="EJ9" s="388"/>
      <c r="EK9" s="388"/>
      <c r="EL9" s="388"/>
      <c r="EM9" s="388"/>
      <c r="EN9" s="388"/>
      <c r="EO9" s="388"/>
      <c r="EP9" s="388"/>
      <c r="EQ9" s="388"/>
      <c r="ER9" s="388"/>
      <c r="ES9" s="388"/>
      <c r="ET9" s="388"/>
      <c r="EU9" s="388"/>
      <c r="EV9" s="388"/>
      <c r="EW9" s="388"/>
      <c r="EX9" s="388"/>
      <c r="EY9" s="388"/>
      <c r="EZ9" s="388"/>
      <c r="FA9" s="388"/>
      <c r="FB9" s="388"/>
      <c r="FC9" s="388"/>
      <c r="FD9" s="388"/>
      <c r="FE9" s="388"/>
      <c r="FF9" s="388"/>
      <c r="FG9" s="388"/>
      <c r="FH9" s="388"/>
      <c r="FI9" s="388"/>
      <c r="FJ9" s="388"/>
      <c r="FK9" s="388"/>
      <c r="FL9" s="388"/>
      <c r="FM9" s="388"/>
      <c r="FN9" s="388"/>
      <c r="FO9" s="388"/>
      <c r="FP9" s="388"/>
      <c r="FQ9" s="388"/>
      <c r="FR9" s="388"/>
      <c r="FS9" s="388"/>
      <c r="FT9" s="388"/>
      <c r="FU9" s="388"/>
      <c r="FV9" s="388"/>
      <c r="FW9" s="388"/>
      <c r="FX9" s="388"/>
      <c r="FY9" s="388"/>
      <c r="FZ9" s="388"/>
      <c r="GA9" s="388"/>
      <c r="GB9" s="388"/>
      <c r="GC9" s="388"/>
      <c r="GD9" s="388"/>
      <c r="GE9" s="388"/>
      <c r="GF9" s="388"/>
      <c r="GG9" s="388"/>
      <c r="GH9" s="388"/>
      <c r="GI9" s="388"/>
      <c r="GJ9" s="388"/>
      <c r="GK9" s="388"/>
      <c r="GL9" s="388"/>
      <c r="GM9" s="388"/>
      <c r="GN9" s="388"/>
      <c r="GO9" s="388"/>
      <c r="GP9" s="388"/>
      <c r="GQ9" s="388"/>
      <c r="GR9" s="388"/>
      <c r="GS9" s="388"/>
      <c r="GT9" s="388"/>
      <c r="GU9" s="388"/>
      <c r="GV9" s="388"/>
      <c r="GW9" s="388"/>
      <c r="GX9" s="388"/>
      <c r="GY9" s="388"/>
      <c r="GZ9" s="388"/>
      <c r="HA9" s="388"/>
      <c r="HB9" s="388"/>
      <c r="HC9" s="388"/>
      <c r="HD9" s="388"/>
      <c r="HE9" s="388"/>
      <c r="HF9" s="388"/>
      <c r="HG9" s="388"/>
      <c r="HH9" s="388"/>
      <c r="HI9" s="388"/>
      <c r="HJ9" s="388"/>
      <c r="HK9" s="388"/>
      <c r="HL9" s="388"/>
      <c r="HM9" s="388"/>
      <c r="HN9" s="388"/>
      <c r="HO9" s="388"/>
      <c r="HP9" s="388"/>
      <c r="HQ9" s="388"/>
      <c r="HR9" s="388"/>
      <c r="HS9" s="388"/>
      <c r="HT9" s="388"/>
      <c r="HU9" s="388"/>
      <c r="HV9" s="388"/>
      <c r="HW9" s="388"/>
      <c r="HX9" s="388"/>
      <c r="HY9" s="388"/>
      <c r="HZ9" s="388"/>
      <c r="IA9" s="388"/>
      <c r="IB9" s="388"/>
      <c r="IC9" s="388"/>
      <c r="ID9" s="388"/>
      <c r="IE9" s="388"/>
      <c r="IF9" s="388"/>
      <c r="IG9" s="388"/>
      <c r="IH9" s="388"/>
      <c r="II9" s="388"/>
      <c r="IJ9" s="388"/>
      <c r="IK9" s="388"/>
      <c r="IL9" s="388"/>
      <c r="IM9" s="388"/>
      <c r="IN9" s="388"/>
      <c r="IO9" s="388"/>
      <c r="IP9" s="388"/>
      <c r="IQ9" s="388"/>
    </row>
    <row r="10" spans="1:251" s="384" customFormat="1" ht="24" customHeight="1">
      <c r="A10" s="492" t="s">
        <v>241</v>
      </c>
      <c r="B10" s="485">
        <v>726</v>
      </c>
      <c r="C10" s="485">
        <v>726</v>
      </c>
      <c r="D10" s="388"/>
      <c r="E10" s="388"/>
      <c r="F10" s="388"/>
      <c r="G10" s="388"/>
      <c r="H10" s="388"/>
      <c r="I10" s="388"/>
      <c r="J10" s="388"/>
      <c r="K10" s="388"/>
      <c r="L10" s="388"/>
      <c r="M10" s="388"/>
      <c r="N10" s="388"/>
      <c r="O10" s="388"/>
      <c r="P10" s="388"/>
      <c r="Q10" s="388"/>
      <c r="R10" s="388"/>
      <c r="S10" s="388"/>
      <c r="T10" s="388"/>
      <c r="U10" s="388"/>
      <c r="V10" s="388"/>
      <c r="W10" s="388"/>
      <c r="X10" s="388"/>
      <c r="Y10" s="388"/>
      <c r="Z10" s="388"/>
      <c r="AA10" s="388"/>
      <c r="AB10" s="388"/>
      <c r="AC10" s="388"/>
      <c r="AD10" s="388"/>
      <c r="AE10" s="388"/>
      <c r="AF10" s="388"/>
      <c r="AG10" s="388"/>
      <c r="AH10" s="388"/>
      <c r="AI10" s="388"/>
      <c r="AJ10" s="388"/>
      <c r="AK10" s="388"/>
      <c r="AL10" s="388"/>
      <c r="AM10" s="388"/>
      <c r="AN10" s="388"/>
      <c r="AO10" s="388"/>
      <c r="AP10" s="388"/>
      <c r="AQ10" s="388"/>
      <c r="AR10" s="388"/>
      <c r="AS10" s="388"/>
      <c r="AT10" s="388"/>
      <c r="AU10" s="388"/>
      <c r="AV10" s="388"/>
      <c r="AW10" s="388"/>
      <c r="AX10" s="388"/>
      <c r="AY10" s="388"/>
      <c r="AZ10" s="388"/>
      <c r="BA10" s="388"/>
      <c r="BB10" s="388"/>
      <c r="BC10" s="388"/>
      <c r="BD10" s="388"/>
      <c r="BE10" s="388"/>
      <c r="BF10" s="388"/>
      <c r="BG10" s="388"/>
      <c r="BH10" s="388"/>
      <c r="BI10" s="388"/>
      <c r="BJ10" s="388"/>
      <c r="BK10" s="388"/>
      <c r="BL10" s="388"/>
      <c r="BM10" s="388"/>
      <c r="BN10" s="388"/>
      <c r="BO10" s="388"/>
      <c r="BP10" s="388"/>
      <c r="BQ10" s="388"/>
      <c r="BR10" s="388"/>
      <c r="BS10" s="388"/>
      <c r="BT10" s="388"/>
      <c r="BU10" s="388"/>
      <c r="BV10" s="388"/>
      <c r="BW10" s="388"/>
      <c r="BX10" s="388"/>
      <c r="BY10" s="388"/>
      <c r="BZ10" s="388"/>
      <c r="CA10" s="388"/>
      <c r="CB10" s="388"/>
      <c r="CC10" s="388"/>
      <c r="CD10" s="388"/>
      <c r="CE10" s="388"/>
      <c r="CF10" s="388"/>
      <c r="CG10" s="388"/>
      <c r="CH10" s="388"/>
      <c r="CI10" s="388"/>
      <c r="CJ10" s="388"/>
      <c r="CK10" s="388"/>
      <c r="CL10" s="388"/>
      <c r="CM10" s="388"/>
      <c r="CN10" s="388"/>
      <c r="CO10" s="388"/>
      <c r="CP10" s="388"/>
      <c r="CQ10" s="388"/>
      <c r="CR10" s="388"/>
      <c r="CS10" s="388"/>
      <c r="CT10" s="388"/>
      <c r="CU10" s="388"/>
      <c r="CV10" s="388"/>
      <c r="CW10" s="388"/>
      <c r="CX10" s="388"/>
      <c r="CY10" s="388"/>
      <c r="CZ10" s="388"/>
      <c r="DA10" s="388"/>
      <c r="DB10" s="388"/>
      <c r="DC10" s="388"/>
      <c r="DD10" s="388"/>
      <c r="DE10" s="388"/>
      <c r="DF10" s="388"/>
      <c r="DG10" s="388"/>
      <c r="DH10" s="388"/>
      <c r="DI10" s="388"/>
      <c r="DJ10" s="388"/>
      <c r="DK10" s="388"/>
      <c r="DL10" s="388"/>
      <c r="DM10" s="388"/>
      <c r="DN10" s="388"/>
      <c r="DO10" s="388"/>
      <c r="DP10" s="388"/>
      <c r="DQ10" s="388"/>
      <c r="DR10" s="388"/>
      <c r="DS10" s="388"/>
      <c r="DT10" s="388"/>
      <c r="DU10" s="388"/>
      <c r="DV10" s="388"/>
      <c r="DW10" s="388"/>
      <c r="DX10" s="388"/>
      <c r="DY10" s="388"/>
      <c r="DZ10" s="388"/>
      <c r="EA10" s="388"/>
      <c r="EB10" s="388"/>
      <c r="EC10" s="388"/>
      <c r="ED10" s="388"/>
      <c r="EE10" s="388"/>
      <c r="EF10" s="388"/>
      <c r="EG10" s="388"/>
      <c r="EH10" s="388"/>
      <c r="EI10" s="388"/>
      <c r="EJ10" s="388"/>
      <c r="EK10" s="388"/>
      <c r="EL10" s="388"/>
      <c r="EM10" s="388"/>
      <c r="EN10" s="388"/>
      <c r="EO10" s="388"/>
      <c r="EP10" s="388"/>
      <c r="EQ10" s="388"/>
      <c r="ER10" s="388"/>
      <c r="ES10" s="388"/>
      <c r="ET10" s="388"/>
      <c r="EU10" s="388"/>
      <c r="EV10" s="388"/>
      <c r="EW10" s="388"/>
      <c r="EX10" s="388"/>
      <c r="EY10" s="388"/>
      <c r="EZ10" s="388"/>
      <c r="FA10" s="388"/>
      <c r="FB10" s="388"/>
      <c r="FC10" s="388"/>
      <c r="FD10" s="388"/>
      <c r="FE10" s="388"/>
      <c r="FF10" s="388"/>
      <c r="FG10" s="388"/>
      <c r="FH10" s="388"/>
      <c r="FI10" s="388"/>
      <c r="FJ10" s="388"/>
      <c r="FK10" s="388"/>
      <c r="FL10" s="388"/>
      <c r="FM10" s="388"/>
      <c r="FN10" s="388"/>
      <c r="FO10" s="388"/>
      <c r="FP10" s="388"/>
      <c r="FQ10" s="388"/>
      <c r="FR10" s="388"/>
      <c r="FS10" s="388"/>
      <c r="FT10" s="388"/>
      <c r="FU10" s="388"/>
      <c r="FV10" s="388"/>
      <c r="FW10" s="388"/>
      <c r="FX10" s="388"/>
      <c r="FY10" s="388"/>
      <c r="FZ10" s="388"/>
      <c r="GA10" s="388"/>
      <c r="GB10" s="388"/>
      <c r="GC10" s="388"/>
      <c r="GD10" s="388"/>
      <c r="GE10" s="388"/>
      <c r="GF10" s="388"/>
      <c r="GG10" s="388"/>
      <c r="GH10" s="388"/>
      <c r="GI10" s="388"/>
      <c r="GJ10" s="388"/>
      <c r="GK10" s="388"/>
      <c r="GL10" s="388"/>
      <c r="GM10" s="388"/>
      <c r="GN10" s="388"/>
      <c r="GO10" s="388"/>
      <c r="GP10" s="388"/>
      <c r="GQ10" s="388"/>
      <c r="GR10" s="388"/>
      <c r="GS10" s="388"/>
      <c r="GT10" s="388"/>
      <c r="GU10" s="388"/>
      <c r="GV10" s="388"/>
      <c r="GW10" s="388"/>
      <c r="GX10" s="388"/>
      <c r="GY10" s="388"/>
      <c r="GZ10" s="388"/>
      <c r="HA10" s="388"/>
      <c r="HB10" s="388"/>
      <c r="HC10" s="388"/>
      <c r="HD10" s="388"/>
      <c r="HE10" s="388"/>
      <c r="HF10" s="388"/>
      <c r="HG10" s="388"/>
      <c r="HH10" s="388"/>
      <c r="HI10" s="388"/>
      <c r="HJ10" s="388"/>
      <c r="HK10" s="388"/>
      <c r="HL10" s="388"/>
      <c r="HM10" s="388"/>
      <c r="HN10" s="388"/>
      <c r="HO10" s="388"/>
      <c r="HP10" s="388"/>
      <c r="HQ10" s="388"/>
      <c r="HR10" s="388"/>
      <c r="HS10" s="388"/>
      <c r="HT10" s="388"/>
      <c r="HU10" s="388"/>
      <c r="HV10" s="388"/>
      <c r="HW10" s="388"/>
      <c r="HX10" s="388"/>
      <c r="HY10" s="388"/>
      <c r="HZ10" s="388"/>
      <c r="IA10" s="388"/>
      <c r="IB10" s="388"/>
      <c r="IC10" s="388"/>
      <c r="ID10" s="388"/>
      <c r="IE10" s="388"/>
      <c r="IF10" s="388"/>
      <c r="IG10" s="388"/>
      <c r="IH10" s="388"/>
      <c r="II10" s="388"/>
      <c r="IJ10" s="388"/>
      <c r="IK10" s="388"/>
      <c r="IL10" s="388"/>
      <c r="IM10" s="388"/>
      <c r="IN10" s="388"/>
      <c r="IO10" s="388"/>
      <c r="IP10" s="388"/>
      <c r="IQ10" s="388"/>
    </row>
    <row r="11" spans="1:251" s="385" customFormat="1" ht="24" customHeight="1">
      <c r="A11" s="491" t="s">
        <v>242</v>
      </c>
      <c r="B11" s="485">
        <v>21628</v>
      </c>
      <c r="C11" s="485">
        <v>21353</v>
      </c>
      <c r="D11" s="388"/>
      <c r="E11" s="388"/>
      <c r="F11" s="388"/>
      <c r="G11" s="388"/>
      <c r="H11" s="388"/>
      <c r="I11" s="388"/>
      <c r="J11" s="388"/>
      <c r="K11" s="388"/>
      <c r="L11" s="388"/>
      <c r="M11" s="388"/>
      <c r="N11" s="388"/>
      <c r="O11" s="388"/>
      <c r="P11" s="388"/>
      <c r="Q11" s="388"/>
      <c r="R11" s="388"/>
      <c r="S11" s="388"/>
      <c r="T11" s="388"/>
      <c r="U11" s="388"/>
      <c r="V11" s="388"/>
      <c r="W11" s="388"/>
      <c r="X11" s="388"/>
      <c r="Y11" s="388"/>
      <c r="Z11" s="388"/>
      <c r="AA11" s="388"/>
      <c r="AB11" s="388"/>
      <c r="AC11" s="388"/>
      <c r="AD11" s="388"/>
      <c r="AE11" s="388"/>
      <c r="AF11" s="388"/>
      <c r="AG11" s="388"/>
      <c r="AH11" s="388"/>
      <c r="AI11" s="388"/>
      <c r="AJ11" s="388"/>
      <c r="AK11" s="388"/>
      <c r="AL11" s="388"/>
      <c r="AM11" s="388"/>
      <c r="AN11" s="388"/>
      <c r="AO11" s="388"/>
      <c r="AP11" s="388"/>
      <c r="AQ11" s="388"/>
      <c r="AR11" s="388"/>
      <c r="AS11" s="388"/>
      <c r="AT11" s="388"/>
      <c r="AU11" s="388"/>
      <c r="AV11" s="388"/>
      <c r="AW11" s="388"/>
      <c r="AX11" s="388"/>
      <c r="AY11" s="388"/>
      <c r="AZ11" s="388"/>
      <c r="BA11" s="388"/>
      <c r="BB11" s="388"/>
      <c r="BC11" s="388"/>
      <c r="BD11" s="388"/>
      <c r="BE11" s="388"/>
      <c r="BF11" s="388"/>
      <c r="BG11" s="388"/>
      <c r="BH11" s="388"/>
      <c r="BI11" s="388"/>
      <c r="BJ11" s="388"/>
      <c r="BK11" s="388"/>
      <c r="BL11" s="388"/>
      <c r="BM11" s="388"/>
      <c r="BN11" s="388"/>
      <c r="BO11" s="388"/>
      <c r="BP11" s="388"/>
      <c r="BQ11" s="388"/>
      <c r="BR11" s="388"/>
      <c r="BS11" s="388"/>
      <c r="BT11" s="388"/>
      <c r="BU11" s="388"/>
      <c r="BV11" s="388"/>
      <c r="BW11" s="388"/>
      <c r="BX11" s="388"/>
      <c r="BY11" s="388"/>
      <c r="BZ11" s="388"/>
      <c r="CA11" s="388"/>
      <c r="CB11" s="388"/>
      <c r="CC11" s="388"/>
      <c r="CD11" s="388"/>
      <c r="CE11" s="388"/>
      <c r="CF11" s="388"/>
      <c r="CG11" s="388"/>
      <c r="CH11" s="388"/>
      <c r="CI11" s="388"/>
      <c r="CJ11" s="388"/>
      <c r="CK11" s="388"/>
      <c r="CL11" s="388"/>
      <c r="CM11" s="388"/>
      <c r="CN11" s="388"/>
      <c r="CO11" s="388"/>
      <c r="CP11" s="388"/>
      <c r="CQ11" s="388"/>
      <c r="CR11" s="388"/>
      <c r="CS11" s="388"/>
      <c r="CT11" s="388"/>
      <c r="CU11" s="388"/>
      <c r="CV11" s="388"/>
      <c r="CW11" s="388"/>
      <c r="CX11" s="388"/>
      <c r="CY11" s="388"/>
      <c r="CZ11" s="388"/>
      <c r="DA11" s="388"/>
      <c r="DB11" s="388"/>
      <c r="DC11" s="388"/>
      <c r="DD11" s="388"/>
      <c r="DE11" s="388"/>
      <c r="DF11" s="388"/>
      <c r="DG11" s="388"/>
      <c r="DH11" s="388"/>
      <c r="DI11" s="388"/>
      <c r="DJ11" s="388"/>
      <c r="DK11" s="388"/>
      <c r="DL11" s="388"/>
      <c r="DM11" s="388"/>
      <c r="DN11" s="388"/>
      <c r="DO11" s="388"/>
      <c r="DP11" s="388"/>
      <c r="DQ11" s="388"/>
      <c r="DR11" s="388"/>
      <c r="DS11" s="388"/>
      <c r="DT11" s="388"/>
      <c r="DU11" s="388"/>
      <c r="DV11" s="388"/>
      <c r="DW11" s="388"/>
      <c r="DX11" s="388"/>
      <c r="DY11" s="388"/>
      <c r="DZ11" s="388"/>
      <c r="EA11" s="388"/>
      <c r="EB11" s="388"/>
      <c r="EC11" s="388"/>
      <c r="ED11" s="388"/>
      <c r="EE11" s="388"/>
      <c r="EF11" s="388"/>
      <c r="EG11" s="388"/>
      <c r="EH11" s="388"/>
      <c r="EI11" s="388"/>
      <c r="EJ11" s="388"/>
      <c r="EK11" s="388"/>
      <c r="EL11" s="388"/>
      <c r="EM11" s="388"/>
      <c r="EN11" s="388"/>
      <c r="EO11" s="388"/>
      <c r="EP11" s="388"/>
      <c r="EQ11" s="388"/>
      <c r="ER11" s="388"/>
      <c r="ES11" s="388"/>
      <c r="ET11" s="388"/>
      <c r="EU11" s="388"/>
      <c r="EV11" s="388"/>
      <c r="EW11" s="388"/>
      <c r="EX11" s="388"/>
      <c r="EY11" s="388"/>
      <c r="EZ11" s="388"/>
      <c r="FA11" s="388"/>
      <c r="FB11" s="388"/>
      <c r="FC11" s="388"/>
      <c r="FD11" s="388"/>
      <c r="FE11" s="388"/>
      <c r="FF11" s="388"/>
      <c r="FG11" s="388"/>
      <c r="FH11" s="388"/>
      <c r="FI11" s="388"/>
      <c r="FJ11" s="388"/>
      <c r="FK11" s="388"/>
      <c r="FL11" s="388"/>
      <c r="FM11" s="388"/>
      <c r="FN11" s="388"/>
      <c r="FO11" s="388"/>
      <c r="FP11" s="388"/>
      <c r="FQ11" s="388"/>
      <c r="FR11" s="388"/>
      <c r="FS11" s="388"/>
      <c r="FT11" s="388"/>
      <c r="FU11" s="388"/>
      <c r="FV11" s="388"/>
      <c r="FW11" s="388"/>
      <c r="FX11" s="388"/>
      <c r="FY11" s="388"/>
      <c r="FZ11" s="388"/>
      <c r="GA11" s="388"/>
      <c r="GB11" s="388"/>
      <c r="GC11" s="388"/>
      <c r="GD11" s="388"/>
      <c r="GE11" s="388"/>
      <c r="GF11" s="388"/>
      <c r="GG11" s="388"/>
      <c r="GH11" s="388"/>
      <c r="GI11" s="388"/>
      <c r="GJ11" s="388"/>
      <c r="GK11" s="388"/>
      <c r="GL11" s="388"/>
      <c r="GM11" s="388"/>
      <c r="GN11" s="388"/>
      <c r="GO11" s="388"/>
      <c r="GP11" s="388"/>
      <c r="GQ11" s="388"/>
      <c r="GR11" s="388"/>
      <c r="GS11" s="388"/>
      <c r="GT11" s="388"/>
      <c r="GU11" s="388"/>
      <c r="GV11" s="388"/>
      <c r="GW11" s="388"/>
      <c r="GX11" s="388"/>
      <c r="GY11" s="388"/>
      <c r="GZ11" s="388"/>
      <c r="HA11" s="388"/>
      <c r="HB11" s="388"/>
      <c r="HC11" s="388"/>
      <c r="HD11" s="388"/>
      <c r="HE11" s="388"/>
      <c r="HF11" s="388"/>
      <c r="HG11" s="388"/>
      <c r="HH11" s="388"/>
      <c r="HI11" s="388"/>
      <c r="HJ11" s="388"/>
      <c r="HK11" s="388"/>
      <c r="HL11" s="388"/>
      <c r="HM11" s="388"/>
      <c r="HN11" s="388"/>
      <c r="HO11" s="388"/>
      <c r="HP11" s="388"/>
      <c r="HQ11" s="388"/>
      <c r="HR11" s="388"/>
      <c r="HS11" s="388"/>
      <c r="HT11" s="388"/>
      <c r="HU11" s="388"/>
      <c r="HV11" s="388"/>
      <c r="HW11" s="388"/>
      <c r="HX11" s="388"/>
      <c r="HY11" s="388"/>
      <c r="HZ11" s="388"/>
      <c r="IA11" s="388"/>
      <c r="IB11" s="388"/>
      <c r="IC11" s="388"/>
      <c r="ID11" s="388"/>
      <c r="IE11" s="388"/>
      <c r="IF11" s="388"/>
      <c r="IG11" s="388"/>
      <c r="IH11" s="388"/>
      <c r="II11" s="388"/>
      <c r="IJ11" s="388"/>
      <c r="IK11" s="388"/>
      <c r="IL11" s="388"/>
      <c r="IM11" s="388"/>
      <c r="IN11" s="388"/>
      <c r="IO11" s="388"/>
      <c r="IP11" s="388"/>
      <c r="IQ11" s="388"/>
    </row>
    <row r="12" spans="1:251" s="385" customFormat="1" ht="24" customHeight="1">
      <c r="A12" s="492" t="s">
        <v>243</v>
      </c>
      <c r="B12" s="485">
        <v>5404</v>
      </c>
      <c r="C12" s="485">
        <v>5404</v>
      </c>
      <c r="D12" s="388"/>
      <c r="E12" s="388"/>
      <c r="F12" s="388"/>
      <c r="G12" s="388"/>
      <c r="H12" s="388"/>
      <c r="I12" s="388"/>
      <c r="J12" s="388"/>
      <c r="K12" s="388"/>
      <c r="L12" s="388"/>
      <c r="M12" s="388"/>
      <c r="N12" s="388"/>
      <c r="O12" s="388"/>
      <c r="P12" s="388"/>
      <c r="Q12" s="388"/>
      <c r="R12" s="388"/>
      <c r="S12" s="388"/>
      <c r="T12" s="388"/>
      <c r="U12" s="388"/>
      <c r="V12" s="388"/>
      <c r="W12" s="388"/>
      <c r="X12" s="388"/>
      <c r="Y12" s="388"/>
      <c r="Z12" s="388"/>
      <c r="AA12" s="388"/>
      <c r="AB12" s="388"/>
      <c r="AC12" s="388"/>
      <c r="AD12" s="388"/>
      <c r="AE12" s="388"/>
      <c r="AF12" s="388"/>
      <c r="AG12" s="388"/>
      <c r="AH12" s="388"/>
      <c r="AI12" s="388"/>
      <c r="AJ12" s="388"/>
      <c r="AK12" s="388"/>
      <c r="AL12" s="388"/>
      <c r="AM12" s="388"/>
      <c r="AN12" s="388"/>
      <c r="AO12" s="388"/>
      <c r="AP12" s="388"/>
      <c r="AQ12" s="388"/>
      <c r="AR12" s="388"/>
      <c r="AS12" s="388"/>
      <c r="AT12" s="388"/>
      <c r="AU12" s="388"/>
      <c r="AV12" s="388"/>
      <c r="AW12" s="388"/>
      <c r="AX12" s="388"/>
      <c r="AY12" s="388"/>
      <c r="AZ12" s="388"/>
      <c r="BA12" s="388"/>
      <c r="BB12" s="388"/>
      <c r="BC12" s="388"/>
      <c r="BD12" s="388"/>
      <c r="BE12" s="388"/>
      <c r="BF12" s="388"/>
      <c r="BG12" s="388"/>
      <c r="BH12" s="388"/>
      <c r="BI12" s="388"/>
      <c r="BJ12" s="388"/>
      <c r="BK12" s="388"/>
      <c r="BL12" s="388"/>
      <c r="BM12" s="388"/>
      <c r="BN12" s="388"/>
      <c r="BO12" s="388"/>
      <c r="BP12" s="388"/>
      <c r="BQ12" s="388"/>
      <c r="BR12" s="388"/>
      <c r="BS12" s="388"/>
      <c r="BT12" s="388"/>
      <c r="BU12" s="388"/>
      <c r="BV12" s="388"/>
      <c r="BW12" s="388"/>
      <c r="BX12" s="388"/>
      <c r="BY12" s="388"/>
      <c r="BZ12" s="388"/>
      <c r="CA12" s="388"/>
      <c r="CB12" s="388"/>
      <c r="CC12" s="388"/>
      <c r="CD12" s="388"/>
      <c r="CE12" s="388"/>
      <c r="CF12" s="388"/>
      <c r="CG12" s="388"/>
      <c r="CH12" s="388"/>
      <c r="CI12" s="388"/>
      <c r="CJ12" s="388"/>
      <c r="CK12" s="388"/>
      <c r="CL12" s="388"/>
      <c r="CM12" s="388"/>
      <c r="CN12" s="388"/>
      <c r="CO12" s="388"/>
      <c r="CP12" s="388"/>
      <c r="CQ12" s="388"/>
      <c r="CR12" s="388"/>
      <c r="CS12" s="388"/>
      <c r="CT12" s="388"/>
      <c r="CU12" s="388"/>
      <c r="CV12" s="388"/>
      <c r="CW12" s="388"/>
      <c r="CX12" s="388"/>
      <c r="CY12" s="388"/>
      <c r="CZ12" s="388"/>
      <c r="DA12" s="388"/>
      <c r="DB12" s="388"/>
      <c r="DC12" s="388"/>
      <c r="DD12" s="388"/>
      <c r="DE12" s="388"/>
      <c r="DF12" s="388"/>
      <c r="DG12" s="388"/>
      <c r="DH12" s="388"/>
      <c r="DI12" s="388"/>
      <c r="DJ12" s="388"/>
      <c r="DK12" s="388"/>
      <c r="DL12" s="388"/>
      <c r="DM12" s="388"/>
      <c r="DN12" s="388"/>
      <c r="DO12" s="388"/>
      <c r="DP12" s="388"/>
      <c r="DQ12" s="388"/>
      <c r="DR12" s="388"/>
      <c r="DS12" s="388"/>
      <c r="DT12" s="388"/>
      <c r="DU12" s="388"/>
      <c r="DV12" s="388"/>
      <c r="DW12" s="388"/>
      <c r="DX12" s="388"/>
      <c r="DY12" s="388"/>
      <c r="DZ12" s="388"/>
      <c r="EA12" s="388"/>
      <c r="EB12" s="388"/>
      <c r="EC12" s="388"/>
      <c r="ED12" s="388"/>
      <c r="EE12" s="388"/>
      <c r="EF12" s="388"/>
      <c r="EG12" s="388"/>
      <c r="EH12" s="388"/>
      <c r="EI12" s="388"/>
      <c r="EJ12" s="388"/>
      <c r="EK12" s="388"/>
      <c r="EL12" s="388"/>
      <c r="EM12" s="388"/>
      <c r="EN12" s="388"/>
      <c r="EO12" s="388"/>
      <c r="EP12" s="388"/>
      <c r="EQ12" s="388"/>
      <c r="ER12" s="388"/>
      <c r="ES12" s="388"/>
      <c r="ET12" s="388"/>
      <c r="EU12" s="388"/>
      <c r="EV12" s="388"/>
      <c r="EW12" s="388"/>
      <c r="EX12" s="388"/>
      <c r="EY12" s="388"/>
      <c r="EZ12" s="388"/>
      <c r="FA12" s="388"/>
      <c r="FB12" s="388"/>
      <c r="FC12" s="388"/>
      <c r="FD12" s="388"/>
      <c r="FE12" s="388"/>
      <c r="FF12" s="388"/>
      <c r="FG12" s="388"/>
      <c r="FH12" s="388"/>
      <c r="FI12" s="388"/>
      <c r="FJ12" s="388"/>
      <c r="FK12" s="388"/>
      <c r="FL12" s="388"/>
      <c r="FM12" s="388"/>
      <c r="FN12" s="388"/>
      <c r="FO12" s="388"/>
      <c r="FP12" s="388"/>
      <c r="FQ12" s="388"/>
      <c r="FR12" s="388"/>
      <c r="FS12" s="388"/>
      <c r="FT12" s="388"/>
      <c r="FU12" s="388"/>
      <c r="FV12" s="388"/>
      <c r="FW12" s="388"/>
      <c r="FX12" s="388"/>
      <c r="FY12" s="388"/>
      <c r="FZ12" s="388"/>
      <c r="GA12" s="388"/>
      <c r="GB12" s="388"/>
      <c r="GC12" s="388"/>
      <c r="GD12" s="388"/>
      <c r="GE12" s="388"/>
      <c r="GF12" s="388"/>
      <c r="GG12" s="388"/>
      <c r="GH12" s="388"/>
      <c r="GI12" s="388"/>
      <c r="GJ12" s="388"/>
      <c r="GK12" s="388"/>
      <c r="GL12" s="388"/>
      <c r="GM12" s="388"/>
      <c r="GN12" s="388"/>
      <c r="GO12" s="388"/>
      <c r="GP12" s="388"/>
      <c r="GQ12" s="388"/>
      <c r="GR12" s="388"/>
      <c r="GS12" s="388"/>
      <c r="GT12" s="388"/>
      <c r="GU12" s="388"/>
      <c r="GV12" s="388"/>
      <c r="GW12" s="388"/>
      <c r="GX12" s="388"/>
      <c r="GY12" s="388"/>
      <c r="GZ12" s="388"/>
      <c r="HA12" s="388"/>
      <c r="HB12" s="388"/>
      <c r="HC12" s="388"/>
      <c r="HD12" s="388"/>
      <c r="HE12" s="388"/>
      <c r="HF12" s="388"/>
      <c r="HG12" s="388"/>
      <c r="HH12" s="388"/>
      <c r="HI12" s="388"/>
      <c r="HJ12" s="388"/>
      <c r="HK12" s="388"/>
      <c r="HL12" s="388"/>
      <c r="HM12" s="388"/>
      <c r="HN12" s="388"/>
      <c r="HO12" s="388"/>
      <c r="HP12" s="388"/>
      <c r="HQ12" s="388"/>
      <c r="HR12" s="388"/>
      <c r="HS12" s="388"/>
      <c r="HT12" s="388"/>
      <c r="HU12" s="388"/>
      <c r="HV12" s="388"/>
      <c r="HW12" s="388"/>
      <c r="HX12" s="388"/>
      <c r="HY12" s="388"/>
      <c r="HZ12" s="388"/>
      <c r="IA12" s="388"/>
      <c r="IB12" s="388"/>
      <c r="IC12" s="388"/>
      <c r="ID12" s="388"/>
      <c r="IE12" s="388"/>
      <c r="IF12" s="388"/>
      <c r="IG12" s="388"/>
      <c r="IH12" s="388"/>
      <c r="II12" s="388"/>
      <c r="IJ12" s="388"/>
      <c r="IK12" s="388"/>
      <c r="IL12" s="388"/>
      <c r="IM12" s="388"/>
      <c r="IN12" s="388"/>
      <c r="IO12" s="388"/>
      <c r="IP12" s="388"/>
      <c r="IQ12" s="388"/>
    </row>
    <row r="13" spans="1:251" s="383" customFormat="1" ht="24" customHeight="1">
      <c r="A13" s="492" t="s">
        <v>244</v>
      </c>
      <c r="B13" s="485">
        <v>1</v>
      </c>
      <c r="C13" s="485">
        <v>1</v>
      </c>
      <c r="D13" s="388"/>
      <c r="E13" s="388"/>
      <c r="F13" s="388"/>
      <c r="G13" s="388"/>
      <c r="H13" s="388"/>
      <c r="I13" s="388"/>
      <c r="J13" s="388"/>
      <c r="K13" s="388"/>
      <c r="L13" s="388"/>
      <c r="M13" s="388"/>
      <c r="N13" s="388"/>
      <c r="O13" s="388"/>
      <c r="P13" s="388"/>
      <c r="Q13" s="388"/>
      <c r="R13" s="388"/>
      <c r="S13" s="388"/>
      <c r="T13" s="388"/>
      <c r="U13" s="388"/>
      <c r="V13" s="388"/>
      <c r="W13" s="388"/>
      <c r="X13" s="388"/>
      <c r="Y13" s="388"/>
      <c r="Z13" s="388"/>
      <c r="AA13" s="388"/>
      <c r="AB13" s="388"/>
      <c r="AC13" s="388"/>
      <c r="AD13" s="388"/>
      <c r="AE13" s="388"/>
      <c r="AF13" s="388"/>
      <c r="AG13" s="388"/>
      <c r="AH13" s="388"/>
      <c r="AI13" s="388"/>
      <c r="AJ13" s="388"/>
      <c r="AK13" s="388"/>
      <c r="AL13" s="388"/>
      <c r="AM13" s="388"/>
      <c r="AN13" s="388"/>
      <c r="AO13" s="388"/>
      <c r="AP13" s="388"/>
      <c r="AQ13" s="388"/>
      <c r="AR13" s="388"/>
      <c r="AS13" s="388"/>
      <c r="AT13" s="388"/>
      <c r="AU13" s="388"/>
      <c r="AV13" s="388"/>
      <c r="AW13" s="388"/>
      <c r="AX13" s="388"/>
      <c r="AY13" s="388"/>
      <c r="AZ13" s="388"/>
      <c r="BA13" s="388"/>
      <c r="BB13" s="388"/>
      <c r="BC13" s="388"/>
      <c r="BD13" s="388"/>
      <c r="BE13" s="388"/>
      <c r="BF13" s="388"/>
      <c r="BG13" s="388"/>
      <c r="BH13" s="388"/>
      <c r="BI13" s="388"/>
      <c r="BJ13" s="388"/>
      <c r="BK13" s="388"/>
      <c r="BL13" s="388"/>
      <c r="BM13" s="388"/>
      <c r="BN13" s="388"/>
      <c r="BO13" s="388"/>
      <c r="BP13" s="388"/>
      <c r="BQ13" s="388"/>
      <c r="BR13" s="388"/>
      <c r="BS13" s="388"/>
      <c r="BT13" s="388"/>
      <c r="BU13" s="388"/>
      <c r="BV13" s="388"/>
      <c r="BW13" s="388"/>
      <c r="BX13" s="388"/>
      <c r="BY13" s="388"/>
      <c r="BZ13" s="388"/>
      <c r="CA13" s="388"/>
      <c r="CB13" s="388"/>
      <c r="CC13" s="388"/>
      <c r="CD13" s="388"/>
      <c r="CE13" s="388"/>
      <c r="CF13" s="388"/>
      <c r="CG13" s="388"/>
      <c r="CH13" s="388"/>
      <c r="CI13" s="388"/>
      <c r="CJ13" s="388"/>
      <c r="CK13" s="388"/>
      <c r="CL13" s="388"/>
      <c r="CM13" s="388"/>
      <c r="CN13" s="388"/>
      <c r="CO13" s="388"/>
      <c r="CP13" s="388"/>
      <c r="CQ13" s="388"/>
      <c r="CR13" s="388"/>
      <c r="CS13" s="388"/>
      <c r="CT13" s="388"/>
      <c r="CU13" s="388"/>
      <c r="CV13" s="388"/>
      <c r="CW13" s="388"/>
      <c r="CX13" s="388"/>
      <c r="CY13" s="388"/>
      <c r="CZ13" s="388"/>
      <c r="DA13" s="388"/>
      <c r="DB13" s="388"/>
      <c r="DC13" s="388"/>
      <c r="DD13" s="388"/>
      <c r="DE13" s="388"/>
      <c r="DF13" s="388"/>
      <c r="DG13" s="388"/>
      <c r="DH13" s="388"/>
      <c r="DI13" s="388"/>
      <c r="DJ13" s="388"/>
      <c r="DK13" s="388"/>
      <c r="DL13" s="388"/>
      <c r="DM13" s="388"/>
      <c r="DN13" s="388"/>
      <c r="DO13" s="388"/>
      <c r="DP13" s="388"/>
      <c r="DQ13" s="388"/>
      <c r="DR13" s="388"/>
      <c r="DS13" s="388"/>
      <c r="DT13" s="388"/>
      <c r="DU13" s="388"/>
      <c r="DV13" s="388"/>
      <c r="DW13" s="388"/>
      <c r="DX13" s="388"/>
      <c r="DY13" s="388"/>
      <c r="DZ13" s="388"/>
      <c r="EA13" s="388"/>
      <c r="EB13" s="388"/>
      <c r="EC13" s="388"/>
      <c r="ED13" s="388"/>
      <c r="EE13" s="388"/>
      <c r="EF13" s="388"/>
      <c r="EG13" s="388"/>
      <c r="EH13" s="388"/>
      <c r="EI13" s="388"/>
      <c r="EJ13" s="388"/>
      <c r="EK13" s="388"/>
      <c r="EL13" s="388"/>
      <c r="EM13" s="388"/>
      <c r="EN13" s="388"/>
      <c r="EO13" s="388"/>
      <c r="EP13" s="388"/>
      <c r="EQ13" s="388"/>
      <c r="ER13" s="388"/>
      <c r="ES13" s="388"/>
      <c r="ET13" s="388"/>
      <c r="EU13" s="388"/>
      <c r="EV13" s="388"/>
      <c r="EW13" s="388"/>
      <c r="EX13" s="388"/>
      <c r="EY13" s="388"/>
      <c r="EZ13" s="388"/>
      <c r="FA13" s="388"/>
      <c r="FB13" s="388"/>
      <c r="FC13" s="388"/>
      <c r="FD13" s="388"/>
      <c r="FE13" s="388"/>
      <c r="FF13" s="388"/>
      <c r="FG13" s="388"/>
      <c r="FH13" s="388"/>
      <c r="FI13" s="388"/>
      <c r="FJ13" s="388"/>
      <c r="FK13" s="388"/>
      <c r="FL13" s="388"/>
      <c r="FM13" s="388"/>
      <c r="FN13" s="388"/>
      <c r="FO13" s="388"/>
      <c r="FP13" s="388"/>
      <c r="FQ13" s="388"/>
      <c r="FR13" s="388"/>
      <c r="FS13" s="388"/>
      <c r="FT13" s="388"/>
      <c r="FU13" s="388"/>
      <c r="FV13" s="388"/>
      <c r="FW13" s="388"/>
      <c r="FX13" s="388"/>
      <c r="FY13" s="388"/>
      <c r="FZ13" s="388"/>
      <c r="GA13" s="388"/>
      <c r="GB13" s="388"/>
      <c r="GC13" s="388"/>
      <c r="GD13" s="388"/>
      <c r="GE13" s="388"/>
      <c r="GF13" s="388"/>
      <c r="GG13" s="388"/>
      <c r="GH13" s="388"/>
      <c r="GI13" s="388"/>
      <c r="GJ13" s="388"/>
      <c r="GK13" s="388"/>
      <c r="GL13" s="388"/>
      <c r="GM13" s="388"/>
      <c r="GN13" s="388"/>
      <c r="GO13" s="388"/>
      <c r="GP13" s="388"/>
      <c r="GQ13" s="388"/>
      <c r="GR13" s="388"/>
      <c r="GS13" s="388"/>
      <c r="GT13" s="388"/>
      <c r="GU13" s="388"/>
      <c r="GV13" s="388"/>
      <c r="GW13" s="388"/>
      <c r="GX13" s="388"/>
      <c r="GY13" s="388"/>
      <c r="GZ13" s="388"/>
      <c r="HA13" s="388"/>
      <c r="HB13" s="388"/>
      <c r="HC13" s="388"/>
      <c r="HD13" s="388"/>
      <c r="HE13" s="388"/>
      <c r="HF13" s="388"/>
      <c r="HG13" s="388"/>
      <c r="HH13" s="388"/>
      <c r="HI13" s="388"/>
      <c r="HJ13" s="388"/>
      <c r="HK13" s="388"/>
      <c r="HL13" s="388"/>
      <c r="HM13" s="388"/>
      <c r="HN13" s="388"/>
      <c r="HO13" s="388"/>
      <c r="HP13" s="388"/>
      <c r="HQ13" s="388"/>
      <c r="HR13" s="388"/>
      <c r="HS13" s="388"/>
      <c r="HT13" s="388"/>
      <c r="HU13" s="388"/>
      <c r="HV13" s="388"/>
      <c r="HW13" s="388"/>
      <c r="HX13" s="388"/>
      <c r="HY13" s="388"/>
      <c r="HZ13" s="388"/>
      <c r="IA13" s="388"/>
      <c r="IB13" s="388"/>
      <c r="IC13" s="388"/>
      <c r="ID13" s="388"/>
      <c r="IE13" s="388"/>
      <c r="IF13" s="388"/>
      <c r="IG13" s="388"/>
      <c r="IH13" s="388"/>
      <c r="II13" s="388"/>
      <c r="IJ13" s="388"/>
      <c r="IK13" s="388"/>
      <c r="IL13" s="388"/>
      <c r="IM13" s="388"/>
      <c r="IN13" s="388"/>
      <c r="IO13" s="388"/>
      <c r="IP13" s="388"/>
      <c r="IQ13" s="388"/>
    </row>
    <row r="14" spans="1:251" s="383" customFormat="1" ht="24" customHeight="1">
      <c r="A14" s="492" t="s">
        <v>245</v>
      </c>
      <c r="B14" s="485">
        <v>28</v>
      </c>
      <c r="C14" s="485">
        <v>28</v>
      </c>
      <c r="D14" s="388"/>
      <c r="E14" s="388"/>
      <c r="F14" s="388"/>
      <c r="G14" s="388"/>
      <c r="H14" s="388"/>
      <c r="I14" s="388"/>
      <c r="J14" s="388"/>
      <c r="K14" s="388"/>
      <c r="L14" s="388"/>
      <c r="M14" s="388"/>
      <c r="N14" s="388"/>
      <c r="O14" s="388"/>
      <c r="P14" s="388"/>
      <c r="Q14" s="388"/>
      <c r="R14" s="388"/>
      <c r="S14" s="388"/>
      <c r="T14" s="388"/>
      <c r="U14" s="388"/>
      <c r="V14" s="388"/>
      <c r="W14" s="388"/>
      <c r="X14" s="388"/>
      <c r="Y14" s="388"/>
      <c r="Z14" s="388"/>
      <c r="AA14" s="388"/>
      <c r="AB14" s="388"/>
      <c r="AC14" s="388"/>
      <c r="AD14" s="388"/>
      <c r="AE14" s="388"/>
      <c r="AF14" s="388"/>
      <c r="AG14" s="388"/>
      <c r="AH14" s="388"/>
      <c r="AI14" s="388"/>
      <c r="AJ14" s="388"/>
      <c r="AK14" s="388"/>
      <c r="AL14" s="388"/>
      <c r="AM14" s="388"/>
      <c r="AN14" s="388"/>
      <c r="AO14" s="388"/>
      <c r="AP14" s="388"/>
      <c r="AQ14" s="388"/>
      <c r="AR14" s="388"/>
      <c r="AS14" s="388"/>
      <c r="AT14" s="388"/>
      <c r="AU14" s="388"/>
      <c r="AV14" s="388"/>
      <c r="AW14" s="388"/>
      <c r="AX14" s="388"/>
      <c r="AY14" s="388"/>
      <c r="AZ14" s="388"/>
      <c r="BA14" s="388"/>
      <c r="BB14" s="388"/>
      <c r="BC14" s="388"/>
      <c r="BD14" s="388"/>
      <c r="BE14" s="388"/>
      <c r="BF14" s="388"/>
      <c r="BG14" s="388"/>
      <c r="BH14" s="388"/>
      <c r="BI14" s="388"/>
      <c r="BJ14" s="388"/>
      <c r="BK14" s="388"/>
      <c r="BL14" s="388"/>
      <c r="BM14" s="388"/>
      <c r="BN14" s="388"/>
      <c r="BO14" s="388"/>
      <c r="BP14" s="388"/>
      <c r="BQ14" s="388"/>
      <c r="BR14" s="388"/>
      <c r="BS14" s="388"/>
      <c r="BT14" s="388"/>
      <c r="BU14" s="388"/>
      <c r="BV14" s="388"/>
      <c r="BW14" s="388"/>
      <c r="BX14" s="388"/>
      <c r="BY14" s="388"/>
      <c r="BZ14" s="388"/>
      <c r="CA14" s="388"/>
      <c r="CB14" s="388"/>
      <c r="CC14" s="388"/>
      <c r="CD14" s="388"/>
      <c r="CE14" s="388"/>
      <c r="CF14" s="388"/>
      <c r="CG14" s="388"/>
      <c r="CH14" s="388"/>
      <c r="CI14" s="388"/>
      <c r="CJ14" s="388"/>
      <c r="CK14" s="388"/>
      <c r="CL14" s="388"/>
      <c r="CM14" s="388"/>
      <c r="CN14" s="388"/>
      <c r="CO14" s="388"/>
      <c r="CP14" s="388"/>
      <c r="CQ14" s="388"/>
      <c r="CR14" s="388"/>
      <c r="CS14" s="388"/>
      <c r="CT14" s="388"/>
      <c r="CU14" s="388"/>
      <c r="CV14" s="388"/>
      <c r="CW14" s="388"/>
      <c r="CX14" s="388"/>
      <c r="CY14" s="388"/>
      <c r="CZ14" s="388"/>
      <c r="DA14" s="388"/>
      <c r="DB14" s="388"/>
      <c r="DC14" s="388"/>
      <c r="DD14" s="388"/>
      <c r="DE14" s="388"/>
      <c r="DF14" s="388"/>
      <c r="DG14" s="388"/>
      <c r="DH14" s="388"/>
      <c r="DI14" s="388"/>
      <c r="DJ14" s="388"/>
      <c r="DK14" s="388"/>
      <c r="DL14" s="388"/>
      <c r="DM14" s="388"/>
      <c r="DN14" s="388"/>
      <c r="DO14" s="388"/>
      <c r="DP14" s="388"/>
      <c r="DQ14" s="388"/>
      <c r="DR14" s="388"/>
      <c r="DS14" s="388"/>
      <c r="DT14" s="388"/>
      <c r="DU14" s="388"/>
      <c r="DV14" s="388"/>
      <c r="DW14" s="388"/>
      <c r="DX14" s="388"/>
      <c r="DY14" s="388"/>
      <c r="DZ14" s="388"/>
      <c r="EA14" s="388"/>
      <c r="EB14" s="388"/>
      <c r="EC14" s="388"/>
      <c r="ED14" s="388"/>
      <c r="EE14" s="388"/>
      <c r="EF14" s="388"/>
      <c r="EG14" s="388"/>
      <c r="EH14" s="388"/>
      <c r="EI14" s="388"/>
      <c r="EJ14" s="388"/>
      <c r="EK14" s="388"/>
      <c r="EL14" s="388"/>
      <c r="EM14" s="388"/>
      <c r="EN14" s="388"/>
      <c r="EO14" s="388"/>
      <c r="EP14" s="388"/>
      <c r="EQ14" s="388"/>
      <c r="ER14" s="388"/>
      <c r="ES14" s="388"/>
      <c r="ET14" s="388"/>
      <c r="EU14" s="388"/>
      <c r="EV14" s="388"/>
      <c r="EW14" s="388"/>
      <c r="EX14" s="388"/>
      <c r="EY14" s="388"/>
      <c r="EZ14" s="388"/>
      <c r="FA14" s="388"/>
      <c r="FB14" s="388"/>
      <c r="FC14" s="388"/>
      <c r="FD14" s="388"/>
      <c r="FE14" s="388"/>
      <c r="FF14" s="388"/>
      <c r="FG14" s="388"/>
      <c r="FH14" s="388"/>
      <c r="FI14" s="388"/>
      <c r="FJ14" s="388"/>
      <c r="FK14" s="388"/>
      <c r="FL14" s="388"/>
      <c r="FM14" s="388"/>
      <c r="FN14" s="388"/>
      <c r="FO14" s="388"/>
      <c r="FP14" s="388"/>
      <c r="FQ14" s="388"/>
      <c r="FR14" s="388"/>
      <c r="FS14" s="388"/>
      <c r="FT14" s="388"/>
      <c r="FU14" s="388"/>
      <c r="FV14" s="388"/>
      <c r="FW14" s="388"/>
      <c r="FX14" s="388"/>
      <c r="FY14" s="388"/>
      <c r="FZ14" s="388"/>
      <c r="GA14" s="388"/>
      <c r="GB14" s="388"/>
      <c r="GC14" s="388"/>
      <c r="GD14" s="388"/>
      <c r="GE14" s="388"/>
      <c r="GF14" s="388"/>
      <c r="GG14" s="388"/>
      <c r="GH14" s="388"/>
      <c r="GI14" s="388"/>
      <c r="GJ14" s="388"/>
      <c r="GK14" s="388"/>
      <c r="GL14" s="388"/>
      <c r="GM14" s="388"/>
      <c r="GN14" s="388"/>
      <c r="GO14" s="388"/>
      <c r="GP14" s="388"/>
      <c r="GQ14" s="388"/>
      <c r="GR14" s="388"/>
      <c r="GS14" s="388"/>
      <c r="GT14" s="388"/>
      <c r="GU14" s="388"/>
      <c r="GV14" s="388"/>
      <c r="GW14" s="388"/>
      <c r="GX14" s="388"/>
      <c r="GY14" s="388"/>
      <c r="GZ14" s="388"/>
      <c r="HA14" s="388"/>
      <c r="HB14" s="388"/>
      <c r="HC14" s="388"/>
      <c r="HD14" s="388"/>
      <c r="HE14" s="388"/>
      <c r="HF14" s="388"/>
      <c r="HG14" s="388"/>
      <c r="HH14" s="388"/>
      <c r="HI14" s="388"/>
      <c r="HJ14" s="388"/>
      <c r="HK14" s="388"/>
      <c r="HL14" s="388"/>
      <c r="HM14" s="388"/>
      <c r="HN14" s="388"/>
      <c r="HO14" s="388"/>
      <c r="HP14" s="388"/>
      <c r="HQ14" s="388"/>
      <c r="HR14" s="388"/>
      <c r="HS14" s="388"/>
      <c r="HT14" s="388"/>
      <c r="HU14" s="388"/>
      <c r="HV14" s="388"/>
      <c r="HW14" s="388"/>
      <c r="HX14" s="388"/>
      <c r="HY14" s="388"/>
      <c r="HZ14" s="388"/>
      <c r="IA14" s="388"/>
      <c r="IB14" s="388"/>
      <c r="IC14" s="388"/>
      <c r="ID14" s="388"/>
      <c r="IE14" s="388"/>
      <c r="IF14" s="388"/>
      <c r="IG14" s="388"/>
      <c r="IH14" s="388"/>
      <c r="II14" s="388"/>
      <c r="IJ14" s="388"/>
      <c r="IK14" s="388"/>
      <c r="IL14" s="388"/>
      <c r="IM14" s="388"/>
      <c r="IN14" s="388"/>
      <c r="IO14" s="388"/>
      <c r="IP14" s="388"/>
      <c r="IQ14" s="388"/>
    </row>
    <row r="15" spans="1:251" s="383" customFormat="1" ht="24" customHeight="1">
      <c r="A15" s="492" t="s">
        <v>246</v>
      </c>
      <c r="B15" s="485">
        <v>703</v>
      </c>
      <c r="C15" s="485">
        <v>703</v>
      </c>
      <c r="D15" s="388"/>
      <c r="E15" s="388"/>
      <c r="F15" s="388"/>
      <c r="G15" s="388"/>
      <c r="H15" s="388"/>
      <c r="I15" s="388"/>
      <c r="J15" s="388"/>
      <c r="K15" s="388"/>
      <c r="L15" s="388"/>
      <c r="M15" s="388"/>
      <c r="N15" s="388"/>
      <c r="O15" s="388"/>
      <c r="P15" s="388"/>
      <c r="Q15" s="388"/>
      <c r="R15" s="388"/>
      <c r="S15" s="388"/>
      <c r="T15" s="388"/>
      <c r="U15" s="388"/>
      <c r="V15" s="388"/>
      <c r="W15" s="388"/>
      <c r="X15" s="388"/>
      <c r="Y15" s="388"/>
      <c r="Z15" s="388"/>
      <c r="AA15" s="388"/>
      <c r="AB15" s="388"/>
      <c r="AC15" s="388"/>
      <c r="AD15" s="388"/>
      <c r="AE15" s="388"/>
      <c r="AF15" s="388"/>
      <c r="AG15" s="388"/>
      <c r="AH15" s="388"/>
      <c r="AI15" s="388"/>
      <c r="AJ15" s="388"/>
      <c r="AK15" s="388"/>
      <c r="AL15" s="388"/>
      <c r="AM15" s="388"/>
      <c r="AN15" s="388"/>
      <c r="AO15" s="388"/>
      <c r="AP15" s="388"/>
      <c r="AQ15" s="388"/>
      <c r="AR15" s="388"/>
      <c r="AS15" s="388"/>
      <c r="AT15" s="388"/>
      <c r="AU15" s="388"/>
      <c r="AV15" s="388"/>
      <c r="AW15" s="388"/>
      <c r="AX15" s="388"/>
      <c r="AY15" s="388"/>
      <c r="AZ15" s="388"/>
      <c r="BA15" s="388"/>
      <c r="BB15" s="388"/>
      <c r="BC15" s="388"/>
      <c r="BD15" s="388"/>
      <c r="BE15" s="388"/>
      <c r="BF15" s="388"/>
      <c r="BG15" s="388"/>
      <c r="BH15" s="388"/>
      <c r="BI15" s="388"/>
      <c r="BJ15" s="388"/>
      <c r="BK15" s="388"/>
      <c r="BL15" s="388"/>
      <c r="BM15" s="388"/>
      <c r="BN15" s="388"/>
      <c r="BO15" s="388"/>
      <c r="BP15" s="388"/>
      <c r="BQ15" s="388"/>
      <c r="BR15" s="388"/>
      <c r="BS15" s="388"/>
      <c r="BT15" s="388"/>
      <c r="BU15" s="388"/>
      <c r="BV15" s="388"/>
      <c r="BW15" s="388"/>
      <c r="BX15" s="388"/>
      <c r="BY15" s="388"/>
      <c r="BZ15" s="388"/>
      <c r="CA15" s="388"/>
      <c r="CB15" s="388"/>
      <c r="CC15" s="388"/>
      <c r="CD15" s="388"/>
      <c r="CE15" s="388"/>
      <c r="CF15" s="388"/>
      <c r="CG15" s="388"/>
      <c r="CH15" s="388"/>
      <c r="CI15" s="388"/>
      <c r="CJ15" s="388"/>
      <c r="CK15" s="388"/>
      <c r="CL15" s="388"/>
      <c r="CM15" s="388"/>
      <c r="CN15" s="388"/>
      <c r="CO15" s="388"/>
      <c r="CP15" s="388"/>
      <c r="CQ15" s="388"/>
      <c r="CR15" s="388"/>
      <c r="CS15" s="388"/>
      <c r="CT15" s="388"/>
      <c r="CU15" s="388"/>
      <c r="CV15" s="388"/>
      <c r="CW15" s="388"/>
      <c r="CX15" s="388"/>
      <c r="CY15" s="388"/>
      <c r="CZ15" s="388"/>
      <c r="DA15" s="388"/>
      <c r="DB15" s="388"/>
      <c r="DC15" s="388"/>
      <c r="DD15" s="388"/>
      <c r="DE15" s="388"/>
      <c r="DF15" s="388"/>
      <c r="DG15" s="388"/>
      <c r="DH15" s="388"/>
      <c r="DI15" s="388"/>
      <c r="DJ15" s="388"/>
      <c r="DK15" s="388"/>
      <c r="DL15" s="388"/>
      <c r="DM15" s="388"/>
      <c r="DN15" s="388"/>
      <c r="DO15" s="388"/>
      <c r="DP15" s="388"/>
      <c r="DQ15" s="388"/>
      <c r="DR15" s="388"/>
      <c r="DS15" s="388"/>
      <c r="DT15" s="388"/>
      <c r="DU15" s="388"/>
      <c r="DV15" s="388"/>
      <c r="DW15" s="388"/>
      <c r="DX15" s="388"/>
      <c r="DY15" s="388"/>
      <c r="DZ15" s="388"/>
      <c r="EA15" s="388"/>
      <c r="EB15" s="388"/>
      <c r="EC15" s="388"/>
      <c r="ED15" s="388"/>
      <c r="EE15" s="388"/>
      <c r="EF15" s="388"/>
      <c r="EG15" s="388"/>
      <c r="EH15" s="388"/>
      <c r="EI15" s="388"/>
      <c r="EJ15" s="388"/>
      <c r="EK15" s="388"/>
      <c r="EL15" s="388"/>
      <c r="EM15" s="388"/>
      <c r="EN15" s="388"/>
      <c r="EO15" s="388"/>
      <c r="EP15" s="388"/>
      <c r="EQ15" s="388"/>
      <c r="ER15" s="388"/>
      <c r="ES15" s="388"/>
      <c r="ET15" s="388"/>
      <c r="EU15" s="388"/>
      <c r="EV15" s="388"/>
      <c r="EW15" s="388"/>
      <c r="EX15" s="388"/>
      <c r="EY15" s="388"/>
      <c r="EZ15" s="388"/>
      <c r="FA15" s="388"/>
      <c r="FB15" s="388"/>
      <c r="FC15" s="388"/>
      <c r="FD15" s="388"/>
      <c r="FE15" s="388"/>
      <c r="FF15" s="388"/>
      <c r="FG15" s="388"/>
      <c r="FH15" s="388"/>
      <c r="FI15" s="388"/>
      <c r="FJ15" s="388"/>
      <c r="FK15" s="388"/>
      <c r="FL15" s="388"/>
      <c r="FM15" s="388"/>
      <c r="FN15" s="388"/>
      <c r="FO15" s="388"/>
      <c r="FP15" s="388"/>
      <c r="FQ15" s="388"/>
      <c r="FR15" s="388"/>
      <c r="FS15" s="388"/>
      <c r="FT15" s="388"/>
      <c r="FU15" s="388"/>
      <c r="FV15" s="388"/>
      <c r="FW15" s="388"/>
      <c r="FX15" s="388"/>
      <c r="FY15" s="388"/>
      <c r="FZ15" s="388"/>
      <c r="GA15" s="388"/>
      <c r="GB15" s="388"/>
      <c r="GC15" s="388"/>
      <c r="GD15" s="388"/>
      <c r="GE15" s="388"/>
      <c r="GF15" s="388"/>
      <c r="GG15" s="388"/>
      <c r="GH15" s="388"/>
      <c r="GI15" s="388"/>
      <c r="GJ15" s="388"/>
      <c r="GK15" s="388"/>
      <c r="GL15" s="388"/>
      <c r="GM15" s="388"/>
      <c r="GN15" s="388"/>
      <c r="GO15" s="388"/>
      <c r="GP15" s="388"/>
      <c r="GQ15" s="388"/>
      <c r="GR15" s="388"/>
      <c r="GS15" s="388"/>
      <c r="GT15" s="388"/>
      <c r="GU15" s="388"/>
      <c r="GV15" s="388"/>
      <c r="GW15" s="388"/>
      <c r="GX15" s="388"/>
      <c r="GY15" s="388"/>
      <c r="GZ15" s="388"/>
      <c r="HA15" s="388"/>
      <c r="HB15" s="388"/>
      <c r="HC15" s="388"/>
      <c r="HD15" s="388"/>
      <c r="HE15" s="388"/>
      <c r="HF15" s="388"/>
      <c r="HG15" s="388"/>
      <c r="HH15" s="388"/>
      <c r="HI15" s="388"/>
      <c r="HJ15" s="388"/>
      <c r="HK15" s="388"/>
      <c r="HL15" s="388"/>
      <c r="HM15" s="388"/>
      <c r="HN15" s="388"/>
      <c r="HO15" s="388"/>
      <c r="HP15" s="388"/>
      <c r="HQ15" s="388"/>
      <c r="HR15" s="388"/>
      <c r="HS15" s="388"/>
      <c r="HT15" s="388"/>
      <c r="HU15" s="388"/>
      <c r="HV15" s="388"/>
      <c r="HW15" s="388"/>
      <c r="HX15" s="388"/>
      <c r="HY15" s="388"/>
      <c r="HZ15" s="388"/>
      <c r="IA15" s="388"/>
      <c r="IB15" s="388"/>
      <c r="IC15" s="388"/>
      <c r="ID15" s="388"/>
      <c r="IE15" s="388"/>
      <c r="IF15" s="388"/>
      <c r="IG15" s="388"/>
      <c r="IH15" s="388"/>
      <c r="II15" s="388"/>
      <c r="IJ15" s="388"/>
      <c r="IK15" s="388"/>
      <c r="IL15" s="388"/>
      <c r="IM15" s="388"/>
      <c r="IN15" s="388"/>
      <c r="IO15" s="388"/>
      <c r="IP15" s="388"/>
      <c r="IQ15" s="388"/>
    </row>
    <row r="16" spans="1:251" s="383" customFormat="1" ht="24" customHeight="1">
      <c r="A16" s="492" t="s">
        <v>247</v>
      </c>
      <c r="B16" s="485">
        <v>4620</v>
      </c>
      <c r="C16" s="485">
        <v>4590</v>
      </c>
      <c r="D16" s="388"/>
      <c r="E16" s="388"/>
      <c r="F16" s="388"/>
      <c r="G16" s="388"/>
      <c r="H16" s="388"/>
      <c r="I16" s="388"/>
      <c r="J16" s="388"/>
      <c r="K16" s="388"/>
      <c r="L16" s="388"/>
      <c r="M16" s="388"/>
      <c r="N16" s="388"/>
      <c r="O16" s="388"/>
      <c r="P16" s="388"/>
      <c r="Q16" s="388"/>
      <c r="R16" s="388"/>
      <c r="S16" s="388"/>
      <c r="T16" s="388"/>
      <c r="U16" s="388"/>
      <c r="V16" s="388"/>
      <c r="W16" s="388"/>
      <c r="X16" s="388"/>
      <c r="Y16" s="388"/>
      <c r="Z16" s="388"/>
      <c r="AA16" s="388"/>
      <c r="AB16" s="388"/>
      <c r="AC16" s="388"/>
      <c r="AD16" s="388"/>
      <c r="AE16" s="388"/>
      <c r="AF16" s="388"/>
      <c r="AG16" s="388"/>
      <c r="AH16" s="388"/>
      <c r="AI16" s="388"/>
      <c r="AJ16" s="388"/>
      <c r="AK16" s="388"/>
      <c r="AL16" s="388"/>
      <c r="AM16" s="388"/>
      <c r="AN16" s="388"/>
      <c r="AO16" s="388"/>
      <c r="AP16" s="388"/>
      <c r="AQ16" s="388"/>
      <c r="AR16" s="388"/>
      <c r="AS16" s="388"/>
      <c r="AT16" s="388"/>
      <c r="AU16" s="388"/>
      <c r="AV16" s="388"/>
      <c r="AW16" s="388"/>
      <c r="AX16" s="388"/>
      <c r="AY16" s="388"/>
      <c r="AZ16" s="388"/>
      <c r="BA16" s="388"/>
      <c r="BB16" s="388"/>
      <c r="BC16" s="388"/>
      <c r="BD16" s="388"/>
      <c r="BE16" s="388"/>
      <c r="BF16" s="388"/>
      <c r="BG16" s="388"/>
      <c r="BH16" s="388"/>
      <c r="BI16" s="388"/>
      <c r="BJ16" s="388"/>
      <c r="BK16" s="388"/>
      <c r="BL16" s="388"/>
      <c r="BM16" s="388"/>
      <c r="BN16" s="388"/>
      <c r="BO16" s="388"/>
      <c r="BP16" s="388"/>
      <c r="BQ16" s="388"/>
      <c r="BR16" s="388"/>
      <c r="BS16" s="388"/>
      <c r="BT16" s="388"/>
      <c r="BU16" s="388"/>
      <c r="BV16" s="388"/>
      <c r="BW16" s="388"/>
      <c r="BX16" s="388"/>
      <c r="BY16" s="388"/>
      <c r="BZ16" s="388"/>
      <c r="CA16" s="388"/>
      <c r="CB16" s="388"/>
      <c r="CC16" s="388"/>
      <c r="CD16" s="388"/>
      <c r="CE16" s="388"/>
      <c r="CF16" s="388"/>
      <c r="CG16" s="388"/>
      <c r="CH16" s="388"/>
      <c r="CI16" s="388"/>
      <c r="CJ16" s="388"/>
      <c r="CK16" s="388"/>
      <c r="CL16" s="388"/>
      <c r="CM16" s="388"/>
      <c r="CN16" s="388"/>
      <c r="CO16" s="388"/>
      <c r="CP16" s="388"/>
      <c r="CQ16" s="388"/>
      <c r="CR16" s="388"/>
      <c r="CS16" s="388"/>
      <c r="CT16" s="388"/>
      <c r="CU16" s="388"/>
      <c r="CV16" s="388"/>
      <c r="CW16" s="388"/>
      <c r="CX16" s="388"/>
      <c r="CY16" s="388"/>
      <c r="CZ16" s="388"/>
      <c r="DA16" s="388"/>
      <c r="DB16" s="388"/>
      <c r="DC16" s="388"/>
      <c r="DD16" s="388"/>
      <c r="DE16" s="388"/>
      <c r="DF16" s="388"/>
      <c r="DG16" s="388"/>
      <c r="DH16" s="388"/>
      <c r="DI16" s="388"/>
      <c r="DJ16" s="388"/>
      <c r="DK16" s="388"/>
      <c r="DL16" s="388"/>
      <c r="DM16" s="388"/>
      <c r="DN16" s="388"/>
      <c r="DO16" s="388"/>
      <c r="DP16" s="388"/>
      <c r="DQ16" s="388"/>
      <c r="DR16" s="388"/>
      <c r="DS16" s="388"/>
      <c r="DT16" s="388"/>
      <c r="DU16" s="388"/>
      <c r="DV16" s="388"/>
      <c r="DW16" s="388"/>
      <c r="DX16" s="388"/>
      <c r="DY16" s="388"/>
      <c r="DZ16" s="388"/>
      <c r="EA16" s="388"/>
      <c r="EB16" s="388"/>
      <c r="EC16" s="388"/>
      <c r="ED16" s="388"/>
      <c r="EE16" s="388"/>
      <c r="EF16" s="388"/>
      <c r="EG16" s="388"/>
      <c r="EH16" s="388"/>
      <c r="EI16" s="388"/>
      <c r="EJ16" s="388"/>
      <c r="EK16" s="388"/>
      <c r="EL16" s="388"/>
      <c r="EM16" s="388"/>
      <c r="EN16" s="388"/>
      <c r="EO16" s="388"/>
      <c r="EP16" s="388"/>
      <c r="EQ16" s="388"/>
      <c r="ER16" s="388"/>
      <c r="ES16" s="388"/>
      <c r="ET16" s="388"/>
      <c r="EU16" s="388"/>
      <c r="EV16" s="388"/>
      <c r="EW16" s="388"/>
      <c r="EX16" s="388"/>
      <c r="EY16" s="388"/>
      <c r="EZ16" s="388"/>
      <c r="FA16" s="388"/>
      <c r="FB16" s="388"/>
      <c r="FC16" s="388"/>
      <c r="FD16" s="388"/>
      <c r="FE16" s="388"/>
      <c r="FF16" s="388"/>
      <c r="FG16" s="388"/>
      <c r="FH16" s="388"/>
      <c r="FI16" s="388"/>
      <c r="FJ16" s="388"/>
      <c r="FK16" s="388"/>
      <c r="FL16" s="388"/>
      <c r="FM16" s="388"/>
      <c r="FN16" s="388"/>
      <c r="FO16" s="388"/>
      <c r="FP16" s="388"/>
      <c r="FQ16" s="388"/>
      <c r="FR16" s="388"/>
      <c r="FS16" s="388"/>
      <c r="FT16" s="388"/>
      <c r="FU16" s="388"/>
      <c r="FV16" s="388"/>
      <c r="FW16" s="388"/>
      <c r="FX16" s="388"/>
      <c r="FY16" s="388"/>
      <c r="FZ16" s="388"/>
      <c r="GA16" s="388"/>
      <c r="GB16" s="388"/>
      <c r="GC16" s="388"/>
      <c r="GD16" s="388"/>
      <c r="GE16" s="388"/>
      <c r="GF16" s="388"/>
      <c r="GG16" s="388"/>
      <c r="GH16" s="388"/>
      <c r="GI16" s="388"/>
      <c r="GJ16" s="388"/>
      <c r="GK16" s="388"/>
      <c r="GL16" s="388"/>
      <c r="GM16" s="388"/>
      <c r="GN16" s="388"/>
      <c r="GO16" s="388"/>
      <c r="GP16" s="388"/>
      <c r="GQ16" s="388"/>
      <c r="GR16" s="388"/>
      <c r="GS16" s="388"/>
      <c r="GT16" s="388"/>
      <c r="GU16" s="388"/>
      <c r="GV16" s="388"/>
      <c r="GW16" s="388"/>
      <c r="GX16" s="388"/>
      <c r="GY16" s="388"/>
      <c r="GZ16" s="388"/>
      <c r="HA16" s="388"/>
      <c r="HB16" s="388"/>
      <c r="HC16" s="388"/>
      <c r="HD16" s="388"/>
      <c r="HE16" s="388"/>
      <c r="HF16" s="388"/>
      <c r="HG16" s="388"/>
      <c r="HH16" s="388"/>
      <c r="HI16" s="388"/>
      <c r="HJ16" s="388"/>
      <c r="HK16" s="388"/>
      <c r="HL16" s="388"/>
      <c r="HM16" s="388"/>
      <c r="HN16" s="388"/>
      <c r="HO16" s="388"/>
      <c r="HP16" s="388"/>
      <c r="HQ16" s="388"/>
      <c r="HR16" s="388"/>
      <c r="HS16" s="388"/>
      <c r="HT16" s="388"/>
      <c r="HU16" s="388"/>
      <c r="HV16" s="388"/>
      <c r="HW16" s="388"/>
      <c r="HX16" s="388"/>
      <c r="HY16" s="388"/>
      <c r="HZ16" s="388"/>
      <c r="IA16" s="388"/>
      <c r="IB16" s="388"/>
      <c r="IC16" s="388"/>
      <c r="ID16" s="388"/>
      <c r="IE16" s="388"/>
      <c r="IF16" s="388"/>
      <c r="IG16" s="388"/>
      <c r="IH16" s="388"/>
      <c r="II16" s="388"/>
      <c r="IJ16" s="388"/>
      <c r="IK16" s="388"/>
      <c r="IL16" s="388"/>
      <c r="IM16" s="388"/>
      <c r="IN16" s="388"/>
      <c r="IO16" s="388"/>
      <c r="IP16" s="388"/>
      <c r="IQ16" s="388"/>
    </row>
    <row r="17" spans="1:3" ht="24" customHeight="1">
      <c r="A17" s="492" t="s">
        <v>248</v>
      </c>
      <c r="B17" s="485">
        <v>225</v>
      </c>
      <c r="C17" s="485">
        <v>225</v>
      </c>
    </row>
    <row r="18" spans="1:3" ht="24" customHeight="1">
      <c r="A18" s="492" t="s">
        <v>249</v>
      </c>
      <c r="B18" s="485">
        <v>0</v>
      </c>
      <c r="C18" s="485">
        <v>0</v>
      </c>
    </row>
    <row r="19" spans="1:3" ht="24" customHeight="1">
      <c r="A19" s="492" t="s">
        <v>250</v>
      </c>
      <c r="B19" s="485">
        <v>750</v>
      </c>
      <c r="C19" s="485">
        <v>750</v>
      </c>
    </row>
    <row r="20" spans="1:3" ht="24" customHeight="1">
      <c r="A20" s="492" t="s">
        <v>251</v>
      </c>
      <c r="B20" s="485">
        <v>1338</v>
      </c>
      <c r="C20" s="485">
        <v>1338</v>
      </c>
    </row>
    <row r="21" spans="1:3" ht="24" customHeight="1">
      <c r="A21" s="492" t="s">
        <v>252</v>
      </c>
      <c r="B21" s="485">
        <v>8559</v>
      </c>
      <c r="C21" s="485">
        <v>8314</v>
      </c>
    </row>
    <row r="22" spans="1:3" ht="24" customHeight="1">
      <c r="A22" s="491" t="s">
        <v>253</v>
      </c>
      <c r="B22" s="485">
        <v>75274</v>
      </c>
      <c r="C22" s="485">
        <v>63634</v>
      </c>
    </row>
    <row r="23" spans="1:3" ht="24" customHeight="1">
      <c r="A23" s="492" t="s">
        <v>254</v>
      </c>
      <c r="B23" s="485">
        <v>8142</v>
      </c>
      <c r="C23" s="485">
        <v>7292</v>
      </c>
    </row>
    <row r="24" spans="1:3" ht="24" customHeight="1">
      <c r="A24" s="492" t="s">
        <v>255</v>
      </c>
      <c r="B24" s="485">
        <v>54936</v>
      </c>
      <c r="C24" s="485">
        <v>44757</v>
      </c>
    </row>
    <row r="25" spans="1:3" ht="24" customHeight="1">
      <c r="A25" s="492" t="s">
        <v>256</v>
      </c>
      <c r="B25" s="485">
        <v>40</v>
      </c>
      <c r="C25" s="485">
        <v>40</v>
      </c>
    </row>
    <row r="26" spans="1:3" ht="24" customHeight="1">
      <c r="A26" s="492" t="s">
        <v>257</v>
      </c>
      <c r="B26" s="485">
        <v>0</v>
      </c>
      <c r="C26" s="485">
        <v>0</v>
      </c>
    </row>
    <row r="27" spans="1:3" ht="24" customHeight="1">
      <c r="A27" s="492" t="s">
        <v>258</v>
      </c>
      <c r="B27" s="485">
        <v>1104</v>
      </c>
      <c r="C27" s="485">
        <v>1104</v>
      </c>
    </row>
    <row r="28" spans="1:3" ht="24" customHeight="1">
      <c r="A28" s="492" t="s">
        <v>259</v>
      </c>
      <c r="B28" s="485">
        <v>107</v>
      </c>
      <c r="C28" s="485">
        <v>17</v>
      </c>
    </row>
    <row r="29" spans="1:3" ht="24" customHeight="1">
      <c r="A29" s="492" t="s">
        <v>260</v>
      </c>
      <c r="B29" s="485">
        <v>10945</v>
      </c>
      <c r="C29" s="485">
        <v>10424</v>
      </c>
    </row>
    <row r="30" spans="1:3" ht="24" customHeight="1">
      <c r="A30" s="491" t="s">
        <v>261</v>
      </c>
      <c r="B30" s="485">
        <v>3806</v>
      </c>
      <c r="C30" s="485">
        <v>3806</v>
      </c>
    </row>
    <row r="31" spans="1:3" ht="24" customHeight="1">
      <c r="A31" s="492" t="s">
        <v>254</v>
      </c>
      <c r="B31" s="485">
        <v>561</v>
      </c>
      <c r="C31" s="485">
        <v>561</v>
      </c>
    </row>
    <row r="32" spans="1:3" ht="24" customHeight="1">
      <c r="A32" s="492" t="s">
        <v>255</v>
      </c>
      <c r="B32" s="485">
        <v>2539</v>
      </c>
      <c r="C32" s="485">
        <v>2539</v>
      </c>
    </row>
    <row r="33" spans="1:3" ht="24" customHeight="1">
      <c r="A33" s="492" t="s">
        <v>256</v>
      </c>
      <c r="B33" s="485">
        <v>0</v>
      </c>
      <c r="C33" s="485">
        <v>0</v>
      </c>
    </row>
    <row r="34" spans="1:3" ht="24" customHeight="1">
      <c r="A34" s="492" t="s">
        <v>258</v>
      </c>
      <c r="B34" s="485">
        <v>681</v>
      </c>
      <c r="C34" s="485">
        <v>681</v>
      </c>
    </row>
    <row r="35" spans="1:3" ht="24" customHeight="1">
      <c r="A35" s="492" t="s">
        <v>259</v>
      </c>
      <c r="B35" s="485">
        <v>24</v>
      </c>
      <c r="C35" s="485">
        <v>24</v>
      </c>
    </row>
    <row r="36" spans="1:3" ht="24" customHeight="1">
      <c r="A36" s="492" t="s">
        <v>260</v>
      </c>
      <c r="B36" s="485">
        <v>1</v>
      </c>
      <c r="C36" s="485">
        <v>1</v>
      </c>
    </row>
    <row r="37" spans="1:3" ht="24" customHeight="1">
      <c r="A37" s="491" t="s">
        <v>262</v>
      </c>
      <c r="B37" s="485">
        <v>31056</v>
      </c>
      <c r="C37" s="485">
        <v>31056</v>
      </c>
    </row>
    <row r="38" spans="1:3" ht="24" customHeight="1">
      <c r="A38" s="492" t="s">
        <v>263</v>
      </c>
      <c r="B38" s="485">
        <v>27090</v>
      </c>
      <c r="C38" s="485">
        <v>27090</v>
      </c>
    </row>
    <row r="39" spans="1:3" ht="24" customHeight="1">
      <c r="A39" s="492" t="s">
        <v>264</v>
      </c>
      <c r="B39" s="485">
        <v>3966</v>
      </c>
      <c r="C39" s="485">
        <v>3966</v>
      </c>
    </row>
    <row r="40" spans="1:3" ht="24" customHeight="1">
      <c r="A40" s="492" t="s">
        <v>265</v>
      </c>
      <c r="B40" s="485">
        <v>0</v>
      </c>
      <c r="C40" s="485">
        <v>0</v>
      </c>
    </row>
    <row r="41" spans="1:3" ht="24" customHeight="1">
      <c r="A41" s="491" t="s">
        <v>266</v>
      </c>
      <c r="B41" s="485">
        <v>8547</v>
      </c>
      <c r="C41" s="485">
        <v>8546</v>
      </c>
    </row>
    <row r="42" spans="1:3" ht="24" customHeight="1">
      <c r="A42" s="492" t="s">
        <v>267</v>
      </c>
      <c r="B42" s="485">
        <v>8273</v>
      </c>
      <c r="C42" s="485">
        <v>8272</v>
      </c>
    </row>
    <row r="43" spans="1:3" ht="24" customHeight="1">
      <c r="A43" s="492" t="s">
        <v>268</v>
      </c>
      <c r="B43" s="485">
        <v>274</v>
      </c>
      <c r="C43" s="485">
        <v>274</v>
      </c>
    </row>
    <row r="44" spans="1:3" ht="24" customHeight="1">
      <c r="A44" s="491" t="s">
        <v>269</v>
      </c>
      <c r="B44" s="485">
        <v>126</v>
      </c>
      <c r="C44" s="485">
        <v>126</v>
      </c>
    </row>
    <row r="45" spans="1:3" ht="24" customHeight="1">
      <c r="A45" s="492" t="s">
        <v>270</v>
      </c>
      <c r="B45" s="485">
        <v>76</v>
      </c>
      <c r="C45" s="485">
        <v>76</v>
      </c>
    </row>
    <row r="46" spans="1:3" ht="24" customHeight="1">
      <c r="A46" s="492" t="s">
        <v>271</v>
      </c>
      <c r="B46" s="485">
        <v>50</v>
      </c>
      <c r="C46" s="485">
        <v>50</v>
      </c>
    </row>
    <row r="47" spans="1:3" ht="24" customHeight="1">
      <c r="A47" s="492" t="s">
        <v>272</v>
      </c>
      <c r="B47" s="485">
        <v>0</v>
      </c>
      <c r="C47" s="485">
        <v>0</v>
      </c>
    </row>
    <row r="48" spans="1:3" ht="24" customHeight="1">
      <c r="A48" s="491" t="s">
        <v>273</v>
      </c>
      <c r="B48" s="485">
        <v>0</v>
      </c>
      <c r="C48" s="485">
        <v>0</v>
      </c>
    </row>
    <row r="49" spans="1:3" ht="24" customHeight="1">
      <c r="A49" s="492" t="s">
        <v>646</v>
      </c>
      <c r="B49" s="485">
        <v>0</v>
      </c>
      <c r="C49" s="485">
        <v>0</v>
      </c>
    </row>
    <row r="50" spans="1:3" ht="24" customHeight="1">
      <c r="A50" s="492" t="s">
        <v>647</v>
      </c>
      <c r="B50" s="485">
        <v>0</v>
      </c>
      <c r="C50" s="485">
        <v>0</v>
      </c>
    </row>
    <row r="51" spans="1:3" ht="24" customHeight="1">
      <c r="A51" s="492" t="s">
        <v>648</v>
      </c>
      <c r="B51" s="485">
        <v>0</v>
      </c>
      <c r="C51" s="485">
        <v>0</v>
      </c>
    </row>
    <row r="52" spans="1:3" ht="24" customHeight="1">
      <c r="A52" s="492" t="s">
        <v>649</v>
      </c>
      <c r="B52" s="485">
        <v>0</v>
      </c>
      <c r="C52" s="485">
        <v>0</v>
      </c>
    </row>
    <row r="53" spans="1:3" ht="24" customHeight="1">
      <c r="A53" s="491" t="s">
        <v>274</v>
      </c>
      <c r="B53" s="485">
        <v>20609</v>
      </c>
      <c r="C53" s="485">
        <v>20300</v>
      </c>
    </row>
    <row r="54" spans="1:3" ht="24" customHeight="1">
      <c r="A54" s="492" t="s">
        <v>275</v>
      </c>
      <c r="B54" s="485">
        <v>10629</v>
      </c>
      <c r="C54" s="485">
        <v>10557</v>
      </c>
    </row>
    <row r="55" spans="1:3" ht="24" customHeight="1">
      <c r="A55" s="492" t="s">
        <v>276</v>
      </c>
      <c r="B55" s="485">
        <v>440</v>
      </c>
      <c r="C55" s="485">
        <v>440</v>
      </c>
    </row>
    <row r="56" spans="1:3" ht="24" customHeight="1">
      <c r="A56" s="492" t="s">
        <v>277</v>
      </c>
      <c r="B56" s="485">
        <v>2995</v>
      </c>
      <c r="C56" s="485">
        <v>2995</v>
      </c>
    </row>
    <row r="57" spans="1:3" ht="24" customHeight="1">
      <c r="A57" s="492" t="s">
        <v>278</v>
      </c>
      <c r="B57" s="485">
        <v>71</v>
      </c>
      <c r="C57" s="485">
        <v>71</v>
      </c>
    </row>
    <row r="58" spans="1:3" ht="24" customHeight="1">
      <c r="A58" s="492" t="s">
        <v>279</v>
      </c>
      <c r="B58" s="485">
        <v>6474</v>
      </c>
      <c r="C58" s="485">
        <v>6237</v>
      </c>
    </row>
    <row r="59" spans="1:3" ht="24" customHeight="1">
      <c r="A59" s="491" t="s">
        <v>280</v>
      </c>
      <c r="B59" s="485">
        <v>945</v>
      </c>
      <c r="C59" s="485">
        <v>945</v>
      </c>
    </row>
    <row r="60" spans="1:3" ht="24" customHeight="1">
      <c r="A60" s="492" t="s">
        <v>281</v>
      </c>
      <c r="B60" s="485">
        <v>945</v>
      </c>
      <c r="C60" s="485">
        <v>945</v>
      </c>
    </row>
    <row r="61" spans="1:3" ht="24" customHeight="1">
      <c r="A61" s="492" t="s">
        <v>282</v>
      </c>
      <c r="B61" s="485">
        <v>0</v>
      </c>
      <c r="C61" s="485">
        <v>0</v>
      </c>
    </row>
    <row r="62" spans="1:3" ht="24" customHeight="1">
      <c r="A62" s="493" t="s">
        <v>283</v>
      </c>
      <c r="B62" s="485">
        <v>0</v>
      </c>
      <c r="C62" s="485">
        <v>0</v>
      </c>
    </row>
    <row r="63" spans="1:3" ht="24" customHeight="1">
      <c r="A63" s="491" t="s">
        <v>284</v>
      </c>
      <c r="B63" s="485">
        <v>1000</v>
      </c>
      <c r="C63" s="485">
        <v>1000</v>
      </c>
    </row>
    <row r="64" spans="1:3" ht="24" customHeight="1">
      <c r="A64" s="492" t="s">
        <v>285</v>
      </c>
      <c r="B64" s="485">
        <v>991</v>
      </c>
      <c r="C64" s="485">
        <v>991</v>
      </c>
    </row>
    <row r="65" spans="1:3" ht="24" customHeight="1">
      <c r="A65" s="492" t="s">
        <v>286</v>
      </c>
      <c r="B65" s="485">
        <v>0</v>
      </c>
      <c r="C65" s="485">
        <v>0</v>
      </c>
    </row>
    <row r="66" spans="1:3" ht="24" customHeight="1">
      <c r="A66" s="492" t="s">
        <v>287</v>
      </c>
      <c r="B66" s="485">
        <v>9</v>
      </c>
      <c r="C66" s="485">
        <v>9</v>
      </c>
    </row>
    <row r="67" spans="1:3" ht="24" customHeight="1">
      <c r="A67" s="492" t="s">
        <v>288</v>
      </c>
      <c r="B67" s="485">
        <v>0</v>
      </c>
      <c r="C67" s="485">
        <v>0</v>
      </c>
    </row>
    <row r="68" spans="1:3" ht="24" customHeight="1">
      <c r="A68" s="491" t="s">
        <v>289</v>
      </c>
      <c r="B68" s="485">
        <v>0</v>
      </c>
      <c r="C68" s="485"/>
    </row>
    <row r="69" spans="1:3" ht="24" customHeight="1">
      <c r="A69" s="492" t="s">
        <v>290</v>
      </c>
      <c r="B69" s="485">
        <v>0</v>
      </c>
      <c r="C69" s="485">
        <v>0</v>
      </c>
    </row>
    <row r="70" spans="1:3" ht="24" customHeight="1">
      <c r="A70" s="492" t="s">
        <v>291</v>
      </c>
      <c r="B70" s="485">
        <v>0</v>
      </c>
      <c r="C70" s="485">
        <v>0</v>
      </c>
    </row>
    <row r="71" spans="1:3" ht="24" customHeight="1">
      <c r="A71" s="491" t="s">
        <v>292</v>
      </c>
      <c r="B71" s="485">
        <v>1884</v>
      </c>
      <c r="C71" s="485">
        <v>1844</v>
      </c>
    </row>
    <row r="72" spans="1:3" ht="24" customHeight="1">
      <c r="A72" s="492" t="s">
        <v>293</v>
      </c>
      <c r="B72" s="485">
        <v>0</v>
      </c>
      <c r="C72" s="485">
        <v>0</v>
      </c>
    </row>
    <row r="73" spans="1:3" ht="24" customHeight="1">
      <c r="A73" s="492" t="s">
        <v>294</v>
      </c>
      <c r="B73" s="485">
        <v>1884</v>
      </c>
      <c r="C73" s="485"/>
    </row>
    <row r="74" spans="1:3" ht="24" customHeight="1">
      <c r="A74" s="492" t="s">
        <v>650</v>
      </c>
      <c r="B74" s="485">
        <v>0</v>
      </c>
      <c r="C74" s="494"/>
    </row>
    <row r="75" spans="1:3" ht="24" customHeight="1">
      <c r="A75" s="492" t="s">
        <v>651</v>
      </c>
      <c r="B75" s="485">
        <v>0</v>
      </c>
      <c r="C75" s="494"/>
    </row>
    <row r="76" spans="1:3" ht="24" customHeight="1">
      <c r="A76" s="492" t="s">
        <v>295</v>
      </c>
      <c r="B76" s="485">
        <v>0</v>
      </c>
      <c r="C76" s="494">
        <v>1844</v>
      </c>
    </row>
    <row r="77" spans="1:3" ht="24" customHeight="1"/>
    <row r="78" spans="1:3" ht="24" customHeight="1"/>
    <row r="79" spans="1:3" ht="24" customHeight="1"/>
    <row r="80" spans="1:3" ht="24" customHeight="1"/>
    <row r="81" ht="24" customHeight="1"/>
  </sheetData>
  <mergeCells count="1">
    <mergeCell ref="A2:C2"/>
  </mergeCells>
  <phoneticPr fontId="40" type="noConversion"/>
  <printOptions horizontalCentered="1"/>
  <pageMargins left="0.59027777777777801" right="0.59027777777777801" top="0.39305555555555599" bottom="0.59027777777777801" header="0.59027777777777801" footer="0.39305555555555599"/>
  <pageSetup paperSize="9" firstPageNumber="0" fitToHeight="0" orientation="portrait" blackAndWhite="1"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S81"/>
  <sheetViews>
    <sheetView showZeros="0" view="pageBreakPreview" zoomScaleNormal="85" workbookViewId="0">
      <selection activeCell="K18" sqref="K18"/>
    </sheetView>
  </sheetViews>
  <sheetFormatPr defaultColWidth="10.125" defaultRowHeight="13.5"/>
  <cols>
    <col min="1" max="1" width="45.5" style="386" customWidth="1"/>
    <col min="2" max="3" width="20.5" style="387" customWidth="1"/>
    <col min="4" max="4" width="10.625" style="388"/>
    <col min="5" max="6" width="10.125" style="388"/>
    <col min="7" max="7" width="10.5" style="388"/>
    <col min="8" max="16384" width="10.125" style="388"/>
  </cols>
  <sheetData>
    <row r="1" spans="1:253" s="235" customFormat="1" ht="24" customHeight="1">
      <c r="A1" s="389" t="s">
        <v>296</v>
      </c>
      <c r="B1" s="390"/>
      <c r="C1" s="390"/>
      <c r="D1" s="391"/>
      <c r="E1" s="391"/>
      <c r="F1" s="391"/>
      <c r="G1" s="391"/>
      <c r="H1" s="391"/>
      <c r="I1" s="391"/>
      <c r="J1" s="391"/>
      <c r="K1" s="391"/>
      <c r="L1" s="391"/>
      <c r="M1" s="391"/>
      <c r="N1" s="391"/>
      <c r="O1" s="391"/>
      <c r="P1" s="391"/>
      <c r="Q1" s="391"/>
      <c r="R1" s="391"/>
      <c r="S1" s="391"/>
      <c r="T1" s="391"/>
      <c r="U1" s="391"/>
      <c r="V1" s="391"/>
      <c r="W1" s="391"/>
      <c r="X1" s="391"/>
      <c r="Y1" s="391"/>
      <c r="Z1" s="391"/>
      <c r="AA1" s="391"/>
      <c r="AB1" s="391"/>
      <c r="AC1" s="391"/>
      <c r="AD1" s="391"/>
      <c r="AE1" s="391"/>
      <c r="AF1" s="391"/>
      <c r="AG1" s="391"/>
      <c r="AH1" s="391"/>
      <c r="AI1" s="391"/>
      <c r="AJ1" s="391"/>
      <c r="AK1" s="391"/>
      <c r="AL1" s="391"/>
      <c r="AM1" s="391"/>
      <c r="AN1" s="391"/>
      <c r="AO1" s="391"/>
      <c r="AP1" s="391"/>
      <c r="AQ1" s="391"/>
      <c r="AR1" s="391"/>
      <c r="AS1" s="391"/>
      <c r="AT1" s="391"/>
      <c r="AU1" s="391"/>
      <c r="AV1" s="391"/>
      <c r="AW1" s="391"/>
      <c r="AX1" s="391"/>
      <c r="AY1" s="391"/>
      <c r="AZ1" s="391"/>
      <c r="BA1" s="391"/>
      <c r="BB1" s="391"/>
      <c r="BC1" s="391"/>
      <c r="BD1" s="391"/>
      <c r="BE1" s="391"/>
      <c r="BF1" s="391"/>
      <c r="BG1" s="391"/>
      <c r="BH1" s="391"/>
      <c r="BI1" s="391"/>
      <c r="BJ1" s="391"/>
      <c r="BK1" s="391"/>
      <c r="BL1" s="391"/>
      <c r="BM1" s="391"/>
      <c r="BN1" s="391"/>
      <c r="BO1" s="391"/>
      <c r="BP1" s="391"/>
      <c r="BQ1" s="391"/>
      <c r="BR1" s="391"/>
      <c r="BS1" s="391"/>
      <c r="BT1" s="391"/>
      <c r="BU1" s="391"/>
      <c r="BV1" s="391"/>
      <c r="BW1" s="391"/>
      <c r="BX1" s="391"/>
      <c r="BY1" s="391"/>
      <c r="BZ1" s="391"/>
      <c r="CA1" s="391"/>
      <c r="CB1" s="391"/>
      <c r="CC1" s="391"/>
      <c r="CD1" s="391"/>
      <c r="CE1" s="391"/>
      <c r="CF1" s="391"/>
      <c r="CG1" s="391"/>
      <c r="CH1" s="391"/>
      <c r="CI1" s="391"/>
      <c r="CJ1" s="391"/>
      <c r="CK1" s="391"/>
      <c r="CL1" s="391"/>
      <c r="CM1" s="391"/>
      <c r="CN1" s="391"/>
      <c r="CO1" s="391"/>
      <c r="CP1" s="391"/>
      <c r="CQ1" s="391"/>
      <c r="CR1" s="391"/>
      <c r="CS1" s="391"/>
      <c r="CT1" s="391"/>
      <c r="CU1" s="391"/>
      <c r="CV1" s="391"/>
      <c r="CW1" s="391"/>
      <c r="CX1" s="391"/>
      <c r="CY1" s="391"/>
      <c r="CZ1" s="391"/>
      <c r="DA1" s="391"/>
      <c r="DB1" s="391"/>
      <c r="DC1" s="391"/>
      <c r="DD1" s="391"/>
      <c r="DE1" s="391"/>
      <c r="DF1" s="391"/>
      <c r="DG1" s="391"/>
      <c r="DH1" s="391"/>
      <c r="DI1" s="391"/>
      <c r="DJ1" s="391"/>
      <c r="DK1" s="391"/>
      <c r="DL1" s="391"/>
      <c r="DM1" s="391"/>
      <c r="DN1" s="391"/>
      <c r="DO1" s="391"/>
      <c r="DP1" s="391"/>
      <c r="DQ1" s="391"/>
      <c r="DR1" s="391"/>
      <c r="DS1" s="391"/>
      <c r="DT1" s="391"/>
      <c r="DU1" s="391"/>
      <c r="DV1" s="391"/>
      <c r="DW1" s="391"/>
      <c r="DX1" s="391"/>
      <c r="DY1" s="391"/>
      <c r="DZ1" s="391"/>
      <c r="EA1" s="391"/>
      <c r="EB1" s="391"/>
      <c r="EC1" s="391"/>
      <c r="ED1" s="391"/>
      <c r="EE1" s="391"/>
      <c r="EF1" s="391"/>
      <c r="EG1" s="391"/>
      <c r="EH1" s="391"/>
      <c r="EI1" s="391"/>
      <c r="EJ1" s="391"/>
      <c r="EK1" s="391"/>
      <c r="EL1" s="391"/>
      <c r="EM1" s="391"/>
      <c r="EN1" s="391"/>
      <c r="EO1" s="391"/>
      <c r="EP1" s="391"/>
      <c r="EQ1" s="391"/>
      <c r="ER1" s="391"/>
      <c r="ES1" s="391"/>
      <c r="ET1" s="391"/>
      <c r="EU1" s="391"/>
      <c r="EV1" s="391"/>
      <c r="EW1" s="391"/>
      <c r="EX1" s="391"/>
      <c r="EY1" s="391"/>
      <c r="EZ1" s="391"/>
      <c r="FA1" s="391"/>
      <c r="FB1" s="391"/>
      <c r="FC1" s="391"/>
      <c r="FD1" s="391"/>
      <c r="FE1" s="391"/>
      <c r="FF1" s="391"/>
      <c r="FG1" s="391"/>
      <c r="FH1" s="391"/>
      <c r="FI1" s="391"/>
      <c r="FJ1" s="391"/>
      <c r="FK1" s="391"/>
      <c r="FL1" s="391"/>
      <c r="FM1" s="391"/>
      <c r="FN1" s="391"/>
      <c r="FO1" s="391"/>
      <c r="FP1" s="391"/>
      <c r="FQ1" s="391"/>
      <c r="FR1" s="391"/>
      <c r="FS1" s="391"/>
      <c r="FT1" s="391"/>
      <c r="FU1" s="391"/>
      <c r="FV1" s="391"/>
      <c r="FW1" s="391"/>
      <c r="FX1" s="391"/>
      <c r="FY1" s="391"/>
      <c r="FZ1" s="391"/>
      <c r="GA1" s="391"/>
      <c r="GB1" s="391"/>
      <c r="GC1" s="391"/>
      <c r="GD1" s="391"/>
      <c r="GE1" s="391"/>
      <c r="GF1" s="391"/>
      <c r="GG1" s="391"/>
      <c r="GH1" s="391"/>
      <c r="GI1" s="391"/>
      <c r="GJ1" s="391"/>
      <c r="GK1" s="391"/>
      <c r="GL1" s="391"/>
      <c r="GM1" s="391"/>
      <c r="GN1" s="391"/>
      <c r="GO1" s="391"/>
      <c r="GP1" s="391"/>
      <c r="GQ1" s="391"/>
      <c r="GR1" s="391"/>
      <c r="GS1" s="391"/>
      <c r="GT1" s="391"/>
      <c r="GU1" s="391"/>
      <c r="GV1" s="391"/>
      <c r="GW1" s="391"/>
      <c r="GX1" s="391"/>
      <c r="GY1" s="391"/>
      <c r="GZ1" s="391"/>
      <c r="HA1" s="391"/>
      <c r="HB1" s="391"/>
      <c r="HC1" s="391"/>
      <c r="HD1" s="391"/>
      <c r="HE1" s="391"/>
      <c r="HF1" s="391"/>
      <c r="HG1" s="391"/>
      <c r="HH1" s="391"/>
      <c r="HI1" s="391"/>
      <c r="HJ1" s="391"/>
      <c r="HK1" s="391"/>
      <c r="HL1" s="391"/>
      <c r="HM1" s="391"/>
      <c r="HN1" s="391"/>
      <c r="HO1" s="391"/>
      <c r="HP1" s="391"/>
      <c r="HQ1" s="391"/>
      <c r="HR1" s="391"/>
      <c r="HS1" s="391"/>
      <c r="HT1" s="391"/>
      <c r="HU1" s="391"/>
      <c r="HV1" s="391"/>
      <c r="HW1" s="391"/>
      <c r="HX1" s="391"/>
      <c r="HY1" s="391"/>
      <c r="HZ1" s="391"/>
      <c r="IA1" s="391"/>
      <c r="IB1" s="391"/>
      <c r="IC1" s="391"/>
      <c r="ID1" s="391"/>
      <c r="IE1" s="391"/>
      <c r="IF1" s="391"/>
      <c r="IG1" s="391"/>
      <c r="IH1" s="391"/>
      <c r="II1" s="391"/>
      <c r="IJ1" s="391"/>
      <c r="IK1" s="391"/>
      <c r="IL1" s="391"/>
      <c r="IM1" s="391"/>
      <c r="IN1" s="391"/>
      <c r="IO1" s="391"/>
      <c r="IP1" s="391"/>
      <c r="IQ1" s="391"/>
      <c r="IR1" s="391"/>
      <c r="IS1" s="391"/>
    </row>
    <row r="2" spans="1:253" s="380" customFormat="1" ht="72" customHeight="1">
      <c r="A2" s="540" t="s">
        <v>677</v>
      </c>
      <c r="B2" s="540"/>
      <c r="C2" s="540"/>
    </row>
    <row r="3" spans="1:253" s="381" customFormat="1" ht="27" customHeight="1">
      <c r="A3" s="82"/>
      <c r="B3" s="82"/>
      <c r="C3" s="82" t="s">
        <v>64</v>
      </c>
    </row>
    <row r="4" spans="1:253" s="382" customFormat="1" ht="30" customHeight="1">
      <c r="A4" s="248" t="s">
        <v>2</v>
      </c>
      <c r="B4" s="374" t="s">
        <v>4</v>
      </c>
      <c r="C4" s="374" t="s">
        <v>5</v>
      </c>
      <c r="D4" s="392"/>
      <c r="E4" s="392"/>
      <c r="F4" s="392"/>
      <c r="G4" s="392"/>
      <c r="H4" s="392"/>
      <c r="I4" s="392"/>
      <c r="J4" s="392"/>
      <c r="K4" s="392"/>
      <c r="L4" s="392"/>
      <c r="M4" s="392"/>
      <c r="N4" s="392"/>
      <c r="O4" s="392"/>
      <c r="P4" s="392"/>
      <c r="Q4" s="392"/>
      <c r="R4" s="392"/>
      <c r="S4" s="392"/>
      <c r="T4" s="392"/>
      <c r="U4" s="392"/>
      <c r="V4" s="392"/>
      <c r="W4" s="392"/>
      <c r="X4" s="392"/>
      <c r="Y4" s="392"/>
      <c r="Z4" s="392"/>
      <c r="AA4" s="392"/>
      <c r="AB4" s="392"/>
      <c r="AC4" s="392"/>
      <c r="AD4" s="392"/>
      <c r="AE4" s="392"/>
      <c r="AF4" s="392"/>
      <c r="AG4" s="392"/>
      <c r="AH4" s="392"/>
      <c r="AI4" s="392"/>
      <c r="AJ4" s="392"/>
      <c r="AK4" s="392"/>
      <c r="AL4" s="392"/>
      <c r="AM4" s="392"/>
      <c r="AN4" s="392"/>
      <c r="AO4" s="392"/>
      <c r="AP4" s="392"/>
      <c r="AQ4" s="392"/>
      <c r="AR4" s="392"/>
      <c r="AS4" s="392"/>
      <c r="AT4" s="392"/>
      <c r="AU4" s="392"/>
      <c r="AV4" s="392"/>
      <c r="AW4" s="392"/>
      <c r="AX4" s="392"/>
      <c r="AY4" s="392"/>
      <c r="AZ4" s="392"/>
      <c r="BA4" s="392"/>
      <c r="BB4" s="392"/>
      <c r="BC4" s="392"/>
      <c r="BD4" s="392"/>
      <c r="BE4" s="392"/>
      <c r="BF4" s="392"/>
      <c r="BG4" s="392"/>
      <c r="BH4" s="392"/>
      <c r="BI4" s="392"/>
      <c r="BJ4" s="392"/>
      <c r="BK4" s="392"/>
      <c r="BL4" s="392"/>
      <c r="BM4" s="392"/>
      <c r="BN4" s="392"/>
      <c r="BO4" s="392"/>
      <c r="BP4" s="392"/>
      <c r="BQ4" s="392"/>
      <c r="BR4" s="392"/>
      <c r="BS4" s="392"/>
      <c r="BT4" s="392"/>
      <c r="BU4" s="392"/>
      <c r="BV4" s="392"/>
      <c r="BW4" s="392"/>
      <c r="BX4" s="392"/>
      <c r="BY4" s="392"/>
      <c r="BZ4" s="392"/>
      <c r="CA4" s="392"/>
      <c r="CB4" s="392"/>
      <c r="CC4" s="392"/>
      <c r="CD4" s="392"/>
      <c r="CE4" s="392"/>
      <c r="CF4" s="392"/>
      <c r="CG4" s="392"/>
      <c r="CH4" s="392"/>
      <c r="CI4" s="392"/>
      <c r="CJ4" s="392"/>
      <c r="CK4" s="392"/>
      <c r="CL4" s="392"/>
      <c r="CM4" s="392"/>
      <c r="CN4" s="392"/>
      <c r="CO4" s="392"/>
      <c r="CP4" s="392"/>
      <c r="CQ4" s="392"/>
      <c r="CR4" s="392"/>
      <c r="CS4" s="392"/>
      <c r="CT4" s="392"/>
      <c r="CU4" s="392"/>
      <c r="CV4" s="392"/>
      <c r="CW4" s="392"/>
      <c r="CX4" s="392"/>
      <c r="CY4" s="392"/>
      <c r="CZ4" s="392"/>
      <c r="DA4" s="392"/>
      <c r="DB4" s="392"/>
      <c r="DC4" s="392"/>
      <c r="DD4" s="392"/>
      <c r="DE4" s="392"/>
      <c r="DF4" s="392"/>
      <c r="DG4" s="392"/>
      <c r="DH4" s="392"/>
      <c r="DI4" s="392"/>
      <c r="DJ4" s="392"/>
      <c r="DK4" s="392"/>
      <c r="DL4" s="392"/>
      <c r="DM4" s="392"/>
      <c r="DN4" s="392"/>
      <c r="DO4" s="392"/>
      <c r="DP4" s="392"/>
      <c r="DQ4" s="392"/>
      <c r="DR4" s="392"/>
      <c r="DS4" s="392"/>
      <c r="DT4" s="392"/>
      <c r="DU4" s="392"/>
      <c r="DV4" s="392"/>
      <c r="DW4" s="392"/>
      <c r="DX4" s="392"/>
      <c r="DY4" s="392"/>
      <c r="DZ4" s="392"/>
      <c r="EA4" s="392"/>
      <c r="EB4" s="392"/>
      <c r="EC4" s="392"/>
      <c r="ED4" s="392"/>
      <c r="EE4" s="392"/>
      <c r="EF4" s="392"/>
      <c r="EG4" s="392"/>
      <c r="EH4" s="392"/>
      <c r="EI4" s="392"/>
      <c r="EJ4" s="392"/>
      <c r="EK4" s="392"/>
      <c r="EL4" s="392"/>
      <c r="EM4" s="392"/>
      <c r="EN4" s="392"/>
      <c r="EO4" s="392"/>
      <c r="EP4" s="392"/>
      <c r="EQ4" s="392"/>
      <c r="ER4" s="392"/>
      <c r="ES4" s="392"/>
      <c r="ET4" s="392"/>
      <c r="EU4" s="392"/>
      <c r="EV4" s="392"/>
      <c r="EW4" s="392"/>
      <c r="EX4" s="392"/>
      <c r="EY4" s="392"/>
      <c r="EZ4" s="392"/>
      <c r="FA4" s="392"/>
      <c r="FB4" s="392"/>
      <c r="FC4" s="392"/>
      <c r="FD4" s="392"/>
      <c r="FE4" s="392"/>
      <c r="FF4" s="392"/>
      <c r="FG4" s="392"/>
      <c r="FH4" s="392"/>
      <c r="FI4" s="392"/>
      <c r="FJ4" s="392"/>
      <c r="FK4" s="392"/>
      <c r="FL4" s="392"/>
      <c r="FM4" s="392"/>
      <c r="FN4" s="392"/>
      <c r="FO4" s="392"/>
      <c r="FP4" s="392"/>
      <c r="FQ4" s="392"/>
      <c r="FR4" s="392"/>
      <c r="FS4" s="392"/>
      <c r="FT4" s="392"/>
      <c r="FU4" s="392"/>
      <c r="FV4" s="392"/>
      <c r="FW4" s="392"/>
      <c r="FX4" s="392"/>
      <c r="FY4" s="392"/>
      <c r="FZ4" s="392"/>
      <c r="GA4" s="392"/>
      <c r="GB4" s="392"/>
      <c r="GC4" s="392"/>
      <c r="GD4" s="392"/>
      <c r="GE4" s="392"/>
      <c r="GF4" s="392"/>
      <c r="GG4" s="392"/>
      <c r="GH4" s="392"/>
      <c r="GI4" s="392"/>
      <c r="GJ4" s="392"/>
      <c r="GK4" s="392"/>
      <c r="GL4" s="392"/>
      <c r="GM4" s="392"/>
      <c r="GN4" s="392"/>
      <c r="GO4" s="392"/>
      <c r="GP4" s="392"/>
      <c r="GQ4" s="392"/>
      <c r="GR4" s="392"/>
      <c r="GS4" s="392"/>
      <c r="GT4" s="392"/>
      <c r="GU4" s="392"/>
      <c r="GV4" s="392"/>
      <c r="GW4" s="392"/>
      <c r="GX4" s="392"/>
      <c r="GY4" s="392"/>
      <c r="GZ4" s="392"/>
      <c r="HA4" s="392"/>
      <c r="HB4" s="392"/>
      <c r="HC4" s="392"/>
      <c r="HD4" s="392"/>
      <c r="HE4" s="392"/>
      <c r="HF4" s="392"/>
      <c r="HG4" s="392"/>
      <c r="HH4" s="392"/>
      <c r="HI4" s="392"/>
      <c r="HJ4" s="392"/>
      <c r="HK4" s="392"/>
      <c r="HL4" s="392"/>
      <c r="HM4" s="392"/>
      <c r="HN4" s="392"/>
      <c r="HO4" s="392"/>
      <c r="HP4" s="392"/>
      <c r="HQ4" s="392"/>
      <c r="HR4" s="392"/>
      <c r="HS4" s="392"/>
      <c r="HT4" s="392"/>
      <c r="HU4" s="392"/>
      <c r="HV4" s="392"/>
      <c r="HW4" s="392"/>
      <c r="HX4" s="392"/>
      <c r="HY4" s="392"/>
      <c r="HZ4" s="392"/>
      <c r="IA4" s="392"/>
      <c r="IB4" s="392"/>
      <c r="IC4" s="392"/>
      <c r="ID4" s="392"/>
      <c r="IE4" s="392"/>
      <c r="IF4" s="392"/>
      <c r="IG4" s="392"/>
      <c r="IH4" s="392"/>
      <c r="II4" s="392"/>
      <c r="IJ4" s="392"/>
      <c r="IK4" s="392"/>
      <c r="IL4" s="392"/>
      <c r="IM4" s="392"/>
      <c r="IN4" s="392"/>
      <c r="IO4" s="392"/>
      <c r="IP4" s="392"/>
      <c r="IQ4" s="392"/>
      <c r="IR4" s="392"/>
      <c r="IS4" s="392"/>
    </row>
    <row r="5" spans="1:253" s="382" customFormat="1" ht="24" customHeight="1">
      <c r="A5" s="393" t="s">
        <v>68</v>
      </c>
      <c r="B5" s="394">
        <v>200933</v>
      </c>
      <c r="C5" s="394">
        <v>188668</v>
      </c>
      <c r="D5" s="388"/>
      <c r="E5" s="388"/>
      <c r="F5" s="388"/>
      <c r="G5" s="388"/>
      <c r="H5" s="388"/>
      <c r="I5" s="388"/>
      <c r="J5" s="388"/>
      <c r="K5" s="388"/>
      <c r="L5" s="388"/>
      <c r="M5" s="388"/>
      <c r="N5" s="388"/>
      <c r="O5" s="388"/>
      <c r="P5" s="388"/>
      <c r="Q5" s="388"/>
      <c r="R5" s="388"/>
      <c r="S5" s="388"/>
      <c r="T5" s="388"/>
      <c r="U5" s="388"/>
      <c r="V5" s="388"/>
      <c r="W5" s="388"/>
      <c r="X5" s="388"/>
      <c r="Y5" s="388"/>
      <c r="Z5" s="388"/>
      <c r="AA5" s="388"/>
      <c r="AB5" s="388"/>
      <c r="AC5" s="388"/>
      <c r="AD5" s="388"/>
      <c r="AE5" s="388"/>
      <c r="AF5" s="388"/>
      <c r="AG5" s="388"/>
      <c r="AH5" s="388"/>
      <c r="AI5" s="388"/>
      <c r="AJ5" s="388"/>
      <c r="AK5" s="388"/>
      <c r="AL5" s="388"/>
      <c r="AM5" s="388"/>
      <c r="AN5" s="388"/>
      <c r="AO5" s="388"/>
      <c r="AP5" s="388"/>
      <c r="AQ5" s="388"/>
      <c r="AR5" s="388"/>
      <c r="AS5" s="388"/>
      <c r="AT5" s="388"/>
      <c r="AU5" s="388"/>
      <c r="AV5" s="388"/>
      <c r="AW5" s="388"/>
      <c r="AX5" s="388"/>
      <c r="AY5" s="388"/>
      <c r="AZ5" s="388"/>
      <c r="BA5" s="388"/>
      <c r="BB5" s="388"/>
      <c r="BC5" s="388"/>
      <c r="BD5" s="388"/>
      <c r="BE5" s="388"/>
      <c r="BF5" s="388"/>
      <c r="BG5" s="388"/>
      <c r="BH5" s="388"/>
      <c r="BI5" s="388"/>
      <c r="BJ5" s="388"/>
      <c r="BK5" s="388"/>
      <c r="BL5" s="388"/>
      <c r="BM5" s="388"/>
      <c r="BN5" s="388"/>
      <c r="BO5" s="388"/>
      <c r="BP5" s="388"/>
      <c r="BQ5" s="388"/>
      <c r="BR5" s="388"/>
      <c r="BS5" s="388"/>
      <c r="BT5" s="388"/>
      <c r="BU5" s="388"/>
      <c r="BV5" s="388"/>
      <c r="BW5" s="388"/>
      <c r="BX5" s="388"/>
      <c r="BY5" s="388"/>
      <c r="BZ5" s="388"/>
      <c r="CA5" s="388"/>
      <c r="CB5" s="388"/>
      <c r="CC5" s="388"/>
      <c r="CD5" s="388"/>
      <c r="CE5" s="388"/>
      <c r="CF5" s="388"/>
      <c r="CG5" s="388"/>
      <c r="CH5" s="388"/>
      <c r="CI5" s="388"/>
      <c r="CJ5" s="388"/>
      <c r="CK5" s="388"/>
      <c r="CL5" s="388"/>
      <c r="CM5" s="388"/>
      <c r="CN5" s="388"/>
      <c r="CO5" s="388"/>
      <c r="CP5" s="388"/>
      <c r="CQ5" s="388"/>
      <c r="CR5" s="388"/>
      <c r="CS5" s="388"/>
      <c r="CT5" s="388"/>
      <c r="CU5" s="388"/>
      <c r="CV5" s="388"/>
      <c r="CW5" s="388"/>
      <c r="CX5" s="388"/>
      <c r="CY5" s="388"/>
      <c r="CZ5" s="388"/>
      <c r="DA5" s="388"/>
      <c r="DB5" s="388"/>
      <c r="DC5" s="388"/>
      <c r="DD5" s="388"/>
      <c r="DE5" s="388"/>
      <c r="DF5" s="388"/>
      <c r="DG5" s="388"/>
      <c r="DH5" s="388"/>
      <c r="DI5" s="388"/>
      <c r="DJ5" s="388"/>
      <c r="DK5" s="388"/>
      <c r="DL5" s="388"/>
      <c r="DM5" s="388"/>
      <c r="DN5" s="388"/>
      <c r="DO5" s="388"/>
      <c r="DP5" s="388"/>
      <c r="DQ5" s="388"/>
      <c r="DR5" s="388"/>
      <c r="DS5" s="388"/>
      <c r="DT5" s="388"/>
      <c r="DU5" s="388"/>
      <c r="DV5" s="388"/>
      <c r="DW5" s="388"/>
      <c r="DX5" s="388"/>
      <c r="DY5" s="388"/>
      <c r="DZ5" s="388"/>
      <c r="EA5" s="388"/>
      <c r="EB5" s="388"/>
      <c r="EC5" s="388"/>
      <c r="ED5" s="388"/>
      <c r="EE5" s="388"/>
      <c r="EF5" s="388"/>
      <c r="EG5" s="388"/>
      <c r="EH5" s="388"/>
      <c r="EI5" s="388"/>
      <c r="EJ5" s="388"/>
      <c r="EK5" s="388"/>
      <c r="EL5" s="388"/>
      <c r="EM5" s="388"/>
      <c r="EN5" s="388"/>
      <c r="EO5" s="388"/>
      <c r="EP5" s="388"/>
      <c r="EQ5" s="388"/>
      <c r="ER5" s="388"/>
      <c r="ES5" s="388"/>
      <c r="ET5" s="388"/>
      <c r="EU5" s="388"/>
      <c r="EV5" s="388"/>
      <c r="EW5" s="388"/>
      <c r="EX5" s="388"/>
      <c r="EY5" s="388"/>
      <c r="EZ5" s="388"/>
      <c r="FA5" s="388"/>
      <c r="FB5" s="388"/>
      <c r="FC5" s="388"/>
      <c r="FD5" s="388"/>
      <c r="FE5" s="388"/>
      <c r="FF5" s="388"/>
      <c r="FG5" s="388"/>
      <c r="FH5" s="388"/>
      <c r="FI5" s="388"/>
      <c r="FJ5" s="388"/>
      <c r="FK5" s="388"/>
      <c r="FL5" s="388"/>
      <c r="FM5" s="388"/>
      <c r="FN5" s="388"/>
      <c r="FO5" s="388"/>
      <c r="FP5" s="388"/>
      <c r="FQ5" s="388"/>
      <c r="FR5" s="388"/>
      <c r="FS5" s="388"/>
      <c r="FT5" s="388"/>
      <c r="FU5" s="388"/>
      <c r="FV5" s="388"/>
      <c r="FW5" s="388"/>
      <c r="FX5" s="388"/>
      <c r="FY5" s="388"/>
      <c r="FZ5" s="388"/>
      <c r="GA5" s="388"/>
      <c r="GB5" s="388"/>
      <c r="GC5" s="388"/>
      <c r="GD5" s="388"/>
      <c r="GE5" s="388"/>
      <c r="GF5" s="388"/>
      <c r="GG5" s="388"/>
      <c r="GH5" s="388"/>
      <c r="GI5" s="388"/>
      <c r="GJ5" s="388"/>
      <c r="GK5" s="388"/>
      <c r="GL5" s="388"/>
      <c r="GM5" s="388"/>
      <c r="GN5" s="388"/>
      <c r="GO5" s="388"/>
      <c r="GP5" s="388"/>
      <c r="GQ5" s="388"/>
      <c r="GR5" s="388"/>
      <c r="GS5" s="388"/>
      <c r="GT5" s="388"/>
      <c r="GU5" s="388"/>
      <c r="GV5" s="388"/>
      <c r="GW5" s="388"/>
      <c r="GX5" s="388"/>
      <c r="GY5" s="388"/>
      <c r="GZ5" s="388"/>
      <c r="HA5" s="388"/>
      <c r="HB5" s="388"/>
      <c r="HC5" s="388"/>
      <c r="HD5" s="388"/>
      <c r="HE5" s="388"/>
      <c r="HF5" s="388"/>
      <c r="HG5" s="388"/>
      <c r="HH5" s="388"/>
      <c r="HI5" s="388"/>
      <c r="HJ5" s="388"/>
      <c r="HK5" s="388"/>
      <c r="HL5" s="388"/>
      <c r="HM5" s="388"/>
      <c r="HN5" s="388"/>
      <c r="HO5" s="388"/>
      <c r="HP5" s="388"/>
      <c r="HQ5" s="388"/>
      <c r="HR5" s="388"/>
      <c r="HS5" s="388"/>
      <c r="HT5" s="388"/>
      <c r="HU5" s="388"/>
      <c r="HV5" s="388"/>
      <c r="HW5" s="388"/>
      <c r="HX5" s="388"/>
      <c r="HY5" s="388"/>
      <c r="HZ5" s="388"/>
      <c r="IA5" s="388"/>
      <c r="IB5" s="388"/>
      <c r="IC5" s="388"/>
      <c r="ID5" s="388"/>
      <c r="IE5" s="388"/>
      <c r="IF5" s="388"/>
      <c r="IG5" s="388"/>
      <c r="IH5" s="388"/>
      <c r="II5" s="388"/>
      <c r="IJ5" s="388"/>
      <c r="IK5" s="388"/>
      <c r="IL5" s="388"/>
      <c r="IM5" s="388"/>
      <c r="IN5" s="388"/>
      <c r="IO5" s="388"/>
      <c r="IP5" s="388"/>
      <c r="IQ5" s="388"/>
      <c r="IR5" s="388"/>
      <c r="IS5" s="388"/>
    </row>
    <row r="6" spans="1:253" s="383" customFormat="1" ht="24" customHeight="1">
      <c r="A6" s="395" t="s">
        <v>237</v>
      </c>
      <c r="B6" s="396">
        <v>36058</v>
      </c>
      <c r="C6" s="396">
        <v>36058</v>
      </c>
      <c r="D6" s="388"/>
      <c r="E6" s="388"/>
      <c r="F6" s="388"/>
      <c r="G6" s="388"/>
      <c r="H6" s="388"/>
      <c r="I6" s="388"/>
      <c r="J6" s="388"/>
      <c r="K6" s="388"/>
      <c r="L6" s="388"/>
      <c r="M6" s="388"/>
      <c r="N6" s="388"/>
      <c r="O6" s="388"/>
      <c r="P6" s="388"/>
      <c r="Q6" s="388"/>
      <c r="R6" s="388"/>
      <c r="S6" s="388"/>
      <c r="T6" s="388"/>
      <c r="U6" s="388"/>
      <c r="V6" s="388"/>
      <c r="W6" s="388"/>
      <c r="X6" s="388"/>
      <c r="Y6" s="388"/>
      <c r="Z6" s="388"/>
      <c r="AA6" s="388"/>
      <c r="AB6" s="388"/>
      <c r="AC6" s="388"/>
      <c r="AD6" s="388"/>
      <c r="AE6" s="388"/>
      <c r="AF6" s="388"/>
      <c r="AG6" s="388"/>
      <c r="AH6" s="388"/>
      <c r="AI6" s="388"/>
      <c r="AJ6" s="388"/>
      <c r="AK6" s="388"/>
      <c r="AL6" s="388"/>
      <c r="AM6" s="388"/>
      <c r="AN6" s="388"/>
      <c r="AO6" s="388"/>
      <c r="AP6" s="388"/>
      <c r="AQ6" s="388"/>
      <c r="AR6" s="388"/>
      <c r="AS6" s="388"/>
      <c r="AT6" s="388"/>
      <c r="AU6" s="388"/>
      <c r="AV6" s="388"/>
      <c r="AW6" s="388"/>
      <c r="AX6" s="388"/>
      <c r="AY6" s="388"/>
      <c r="AZ6" s="388"/>
      <c r="BA6" s="388"/>
      <c r="BB6" s="388"/>
      <c r="BC6" s="388"/>
      <c r="BD6" s="388"/>
      <c r="BE6" s="388"/>
      <c r="BF6" s="388"/>
      <c r="BG6" s="388"/>
      <c r="BH6" s="388"/>
      <c r="BI6" s="388"/>
      <c r="BJ6" s="388"/>
      <c r="BK6" s="388"/>
      <c r="BL6" s="388"/>
      <c r="BM6" s="388"/>
      <c r="BN6" s="388"/>
      <c r="BO6" s="388"/>
      <c r="BP6" s="388"/>
      <c r="BQ6" s="388"/>
      <c r="BR6" s="388"/>
      <c r="BS6" s="388"/>
      <c r="BT6" s="388"/>
      <c r="BU6" s="388"/>
      <c r="BV6" s="388"/>
      <c r="BW6" s="388"/>
      <c r="BX6" s="388"/>
      <c r="BY6" s="388"/>
      <c r="BZ6" s="388"/>
      <c r="CA6" s="388"/>
      <c r="CB6" s="388"/>
      <c r="CC6" s="388"/>
      <c r="CD6" s="388"/>
      <c r="CE6" s="388"/>
      <c r="CF6" s="388"/>
      <c r="CG6" s="388"/>
      <c r="CH6" s="388"/>
      <c r="CI6" s="388"/>
      <c r="CJ6" s="388"/>
      <c r="CK6" s="388"/>
      <c r="CL6" s="388"/>
      <c r="CM6" s="388"/>
      <c r="CN6" s="388"/>
      <c r="CO6" s="388"/>
      <c r="CP6" s="388"/>
      <c r="CQ6" s="388"/>
      <c r="CR6" s="388"/>
      <c r="CS6" s="388"/>
      <c r="CT6" s="388"/>
      <c r="CU6" s="388"/>
      <c r="CV6" s="388"/>
      <c r="CW6" s="388"/>
      <c r="CX6" s="388"/>
      <c r="CY6" s="388"/>
      <c r="CZ6" s="388"/>
      <c r="DA6" s="388"/>
      <c r="DB6" s="388"/>
      <c r="DC6" s="388"/>
      <c r="DD6" s="388"/>
      <c r="DE6" s="388"/>
      <c r="DF6" s="388"/>
      <c r="DG6" s="388"/>
      <c r="DH6" s="388"/>
      <c r="DI6" s="388"/>
      <c r="DJ6" s="388"/>
      <c r="DK6" s="388"/>
      <c r="DL6" s="388"/>
      <c r="DM6" s="388"/>
      <c r="DN6" s="388"/>
      <c r="DO6" s="388"/>
      <c r="DP6" s="388"/>
      <c r="DQ6" s="388"/>
      <c r="DR6" s="388"/>
      <c r="DS6" s="388"/>
      <c r="DT6" s="388"/>
      <c r="DU6" s="388"/>
      <c r="DV6" s="388"/>
      <c r="DW6" s="388"/>
      <c r="DX6" s="388"/>
      <c r="DY6" s="388"/>
      <c r="DZ6" s="388"/>
      <c r="EA6" s="388"/>
      <c r="EB6" s="388"/>
      <c r="EC6" s="388"/>
      <c r="ED6" s="388"/>
      <c r="EE6" s="388"/>
      <c r="EF6" s="388"/>
      <c r="EG6" s="388"/>
      <c r="EH6" s="388"/>
      <c r="EI6" s="388"/>
      <c r="EJ6" s="388"/>
      <c r="EK6" s="388"/>
      <c r="EL6" s="388"/>
      <c r="EM6" s="388"/>
      <c r="EN6" s="388"/>
      <c r="EO6" s="388"/>
      <c r="EP6" s="388"/>
      <c r="EQ6" s="388"/>
      <c r="ER6" s="388"/>
      <c r="ES6" s="388"/>
      <c r="ET6" s="388"/>
      <c r="EU6" s="388"/>
      <c r="EV6" s="388"/>
      <c r="EW6" s="388"/>
      <c r="EX6" s="388"/>
      <c r="EY6" s="388"/>
      <c r="EZ6" s="388"/>
      <c r="FA6" s="388"/>
      <c r="FB6" s="388"/>
      <c r="FC6" s="388"/>
      <c r="FD6" s="388"/>
      <c r="FE6" s="388"/>
      <c r="FF6" s="388"/>
      <c r="FG6" s="388"/>
      <c r="FH6" s="388"/>
      <c r="FI6" s="388"/>
      <c r="FJ6" s="388"/>
      <c r="FK6" s="388"/>
      <c r="FL6" s="388"/>
      <c r="FM6" s="388"/>
      <c r="FN6" s="388"/>
      <c r="FO6" s="388"/>
      <c r="FP6" s="388"/>
      <c r="FQ6" s="388"/>
      <c r="FR6" s="388"/>
      <c r="FS6" s="388"/>
      <c r="FT6" s="388"/>
      <c r="FU6" s="388"/>
      <c r="FV6" s="388"/>
      <c r="FW6" s="388"/>
      <c r="FX6" s="388"/>
      <c r="FY6" s="388"/>
      <c r="FZ6" s="388"/>
      <c r="GA6" s="388"/>
      <c r="GB6" s="388"/>
      <c r="GC6" s="388"/>
      <c r="GD6" s="388"/>
      <c r="GE6" s="388"/>
      <c r="GF6" s="388"/>
      <c r="GG6" s="388"/>
      <c r="GH6" s="388"/>
      <c r="GI6" s="388"/>
      <c r="GJ6" s="388"/>
      <c r="GK6" s="388"/>
      <c r="GL6" s="388"/>
      <c r="GM6" s="388"/>
      <c r="GN6" s="388"/>
      <c r="GO6" s="388"/>
      <c r="GP6" s="388"/>
      <c r="GQ6" s="388"/>
      <c r="GR6" s="388"/>
      <c r="GS6" s="388"/>
      <c r="GT6" s="388"/>
      <c r="GU6" s="388"/>
      <c r="GV6" s="388"/>
      <c r="GW6" s="388"/>
      <c r="GX6" s="388"/>
      <c r="GY6" s="388"/>
      <c r="GZ6" s="388"/>
      <c r="HA6" s="388"/>
      <c r="HB6" s="388"/>
      <c r="HC6" s="388"/>
      <c r="HD6" s="388"/>
      <c r="HE6" s="388"/>
      <c r="HF6" s="388"/>
      <c r="HG6" s="388"/>
      <c r="HH6" s="388"/>
      <c r="HI6" s="388"/>
      <c r="HJ6" s="388"/>
      <c r="HK6" s="388"/>
      <c r="HL6" s="388"/>
      <c r="HM6" s="388"/>
      <c r="HN6" s="388"/>
      <c r="HO6" s="388"/>
      <c r="HP6" s="388"/>
      <c r="HQ6" s="388"/>
      <c r="HR6" s="388"/>
      <c r="HS6" s="388"/>
      <c r="HT6" s="388"/>
      <c r="HU6" s="388"/>
      <c r="HV6" s="388"/>
      <c r="HW6" s="388"/>
      <c r="HX6" s="388"/>
      <c r="HY6" s="388"/>
      <c r="HZ6" s="388"/>
      <c r="IA6" s="388"/>
      <c r="IB6" s="388"/>
      <c r="IC6" s="388"/>
      <c r="ID6" s="388"/>
      <c r="IE6" s="388"/>
      <c r="IF6" s="388"/>
      <c r="IG6" s="388"/>
      <c r="IH6" s="388"/>
      <c r="II6" s="388"/>
      <c r="IJ6" s="388"/>
      <c r="IK6" s="388"/>
      <c r="IL6" s="388"/>
      <c r="IM6" s="388"/>
      <c r="IN6" s="388"/>
      <c r="IO6" s="388"/>
      <c r="IP6" s="388"/>
      <c r="IQ6" s="388"/>
      <c r="IR6" s="388"/>
      <c r="IS6" s="388"/>
    </row>
    <row r="7" spans="1:253" s="383" customFormat="1" ht="24" customHeight="1">
      <c r="A7" s="397" t="s">
        <v>238</v>
      </c>
      <c r="B7" s="396">
        <v>26403</v>
      </c>
      <c r="C7" s="396">
        <v>26403</v>
      </c>
      <c r="D7" s="388"/>
      <c r="E7" s="388"/>
      <c r="F7" s="388"/>
      <c r="G7" s="388"/>
      <c r="H7" s="388"/>
      <c r="I7" s="388"/>
      <c r="J7" s="388"/>
      <c r="K7" s="388"/>
      <c r="L7" s="388"/>
      <c r="M7" s="388"/>
      <c r="N7" s="388"/>
      <c r="O7" s="388"/>
      <c r="P7" s="388"/>
      <c r="Q7" s="388"/>
      <c r="R7" s="388"/>
      <c r="S7" s="388"/>
      <c r="T7" s="388"/>
      <c r="U7" s="388"/>
      <c r="V7" s="388"/>
      <c r="W7" s="388"/>
      <c r="X7" s="388"/>
      <c r="Y7" s="388"/>
      <c r="Z7" s="388"/>
      <c r="AA7" s="388"/>
      <c r="AB7" s="388"/>
      <c r="AC7" s="388"/>
      <c r="AD7" s="388"/>
      <c r="AE7" s="388"/>
      <c r="AF7" s="388"/>
      <c r="AG7" s="388"/>
      <c r="AH7" s="388"/>
      <c r="AI7" s="388"/>
      <c r="AJ7" s="388"/>
      <c r="AK7" s="388"/>
      <c r="AL7" s="388"/>
      <c r="AM7" s="388"/>
      <c r="AN7" s="388"/>
      <c r="AO7" s="388"/>
      <c r="AP7" s="388"/>
      <c r="AQ7" s="388"/>
      <c r="AR7" s="388"/>
      <c r="AS7" s="388"/>
      <c r="AT7" s="388"/>
      <c r="AU7" s="388"/>
      <c r="AV7" s="388"/>
      <c r="AW7" s="388"/>
      <c r="AX7" s="388"/>
      <c r="AY7" s="388"/>
      <c r="AZ7" s="388"/>
      <c r="BA7" s="388"/>
      <c r="BB7" s="388"/>
      <c r="BC7" s="388"/>
      <c r="BD7" s="388"/>
      <c r="BE7" s="388"/>
      <c r="BF7" s="388"/>
      <c r="BG7" s="388"/>
      <c r="BH7" s="388"/>
      <c r="BI7" s="388"/>
      <c r="BJ7" s="388"/>
      <c r="BK7" s="388"/>
      <c r="BL7" s="388"/>
      <c r="BM7" s="388"/>
      <c r="BN7" s="388"/>
      <c r="BO7" s="388"/>
      <c r="BP7" s="388"/>
      <c r="BQ7" s="388"/>
      <c r="BR7" s="388"/>
      <c r="BS7" s="388"/>
      <c r="BT7" s="388"/>
      <c r="BU7" s="388"/>
      <c r="BV7" s="388"/>
      <c r="BW7" s="388"/>
      <c r="BX7" s="388"/>
      <c r="BY7" s="388"/>
      <c r="BZ7" s="388"/>
      <c r="CA7" s="388"/>
      <c r="CB7" s="388"/>
      <c r="CC7" s="388"/>
      <c r="CD7" s="388"/>
      <c r="CE7" s="388"/>
      <c r="CF7" s="388"/>
      <c r="CG7" s="388"/>
      <c r="CH7" s="388"/>
      <c r="CI7" s="388"/>
      <c r="CJ7" s="388"/>
      <c r="CK7" s="388"/>
      <c r="CL7" s="388"/>
      <c r="CM7" s="388"/>
      <c r="CN7" s="388"/>
      <c r="CO7" s="388"/>
      <c r="CP7" s="388"/>
      <c r="CQ7" s="388"/>
      <c r="CR7" s="388"/>
      <c r="CS7" s="388"/>
      <c r="CT7" s="388"/>
      <c r="CU7" s="388"/>
      <c r="CV7" s="388"/>
      <c r="CW7" s="388"/>
      <c r="CX7" s="388"/>
      <c r="CY7" s="388"/>
      <c r="CZ7" s="388"/>
      <c r="DA7" s="388"/>
      <c r="DB7" s="388"/>
      <c r="DC7" s="388"/>
      <c r="DD7" s="388"/>
      <c r="DE7" s="388"/>
      <c r="DF7" s="388"/>
      <c r="DG7" s="388"/>
      <c r="DH7" s="388"/>
      <c r="DI7" s="388"/>
      <c r="DJ7" s="388"/>
      <c r="DK7" s="388"/>
      <c r="DL7" s="388"/>
      <c r="DM7" s="388"/>
      <c r="DN7" s="388"/>
      <c r="DO7" s="388"/>
      <c r="DP7" s="388"/>
      <c r="DQ7" s="388"/>
      <c r="DR7" s="388"/>
      <c r="DS7" s="388"/>
      <c r="DT7" s="388"/>
      <c r="DU7" s="388"/>
      <c r="DV7" s="388"/>
      <c r="DW7" s="388"/>
      <c r="DX7" s="388"/>
      <c r="DY7" s="388"/>
      <c r="DZ7" s="388"/>
      <c r="EA7" s="388"/>
      <c r="EB7" s="388"/>
      <c r="EC7" s="388"/>
      <c r="ED7" s="388"/>
      <c r="EE7" s="388"/>
      <c r="EF7" s="388"/>
      <c r="EG7" s="388"/>
      <c r="EH7" s="388"/>
      <c r="EI7" s="388"/>
      <c r="EJ7" s="388"/>
      <c r="EK7" s="388"/>
      <c r="EL7" s="388"/>
      <c r="EM7" s="388"/>
      <c r="EN7" s="388"/>
      <c r="EO7" s="388"/>
      <c r="EP7" s="388"/>
      <c r="EQ7" s="388"/>
      <c r="ER7" s="388"/>
      <c r="ES7" s="388"/>
      <c r="ET7" s="388"/>
      <c r="EU7" s="388"/>
      <c r="EV7" s="388"/>
      <c r="EW7" s="388"/>
      <c r="EX7" s="388"/>
      <c r="EY7" s="388"/>
      <c r="EZ7" s="388"/>
      <c r="FA7" s="388"/>
      <c r="FB7" s="388"/>
      <c r="FC7" s="388"/>
      <c r="FD7" s="388"/>
      <c r="FE7" s="388"/>
      <c r="FF7" s="388"/>
      <c r="FG7" s="388"/>
      <c r="FH7" s="388"/>
      <c r="FI7" s="388"/>
      <c r="FJ7" s="388"/>
      <c r="FK7" s="388"/>
      <c r="FL7" s="388"/>
      <c r="FM7" s="388"/>
      <c r="FN7" s="388"/>
      <c r="FO7" s="388"/>
      <c r="FP7" s="388"/>
      <c r="FQ7" s="388"/>
      <c r="FR7" s="388"/>
      <c r="FS7" s="388"/>
      <c r="FT7" s="388"/>
      <c r="FU7" s="388"/>
      <c r="FV7" s="388"/>
      <c r="FW7" s="388"/>
      <c r="FX7" s="388"/>
      <c r="FY7" s="388"/>
      <c r="FZ7" s="388"/>
      <c r="GA7" s="388"/>
      <c r="GB7" s="388"/>
      <c r="GC7" s="388"/>
      <c r="GD7" s="388"/>
      <c r="GE7" s="388"/>
      <c r="GF7" s="388"/>
      <c r="GG7" s="388"/>
      <c r="GH7" s="388"/>
      <c r="GI7" s="388"/>
      <c r="GJ7" s="388"/>
      <c r="GK7" s="388"/>
      <c r="GL7" s="388"/>
      <c r="GM7" s="388"/>
      <c r="GN7" s="388"/>
      <c r="GO7" s="388"/>
      <c r="GP7" s="388"/>
      <c r="GQ7" s="388"/>
      <c r="GR7" s="388"/>
      <c r="GS7" s="388"/>
      <c r="GT7" s="388"/>
      <c r="GU7" s="388"/>
      <c r="GV7" s="388"/>
      <c r="GW7" s="388"/>
      <c r="GX7" s="388"/>
      <c r="GY7" s="388"/>
      <c r="GZ7" s="388"/>
      <c r="HA7" s="388"/>
      <c r="HB7" s="388"/>
      <c r="HC7" s="388"/>
      <c r="HD7" s="388"/>
      <c r="HE7" s="388"/>
      <c r="HF7" s="388"/>
      <c r="HG7" s="388"/>
      <c r="HH7" s="388"/>
      <c r="HI7" s="388"/>
      <c r="HJ7" s="388"/>
      <c r="HK7" s="388"/>
      <c r="HL7" s="388"/>
      <c r="HM7" s="388"/>
      <c r="HN7" s="388"/>
      <c r="HO7" s="388"/>
      <c r="HP7" s="388"/>
      <c r="HQ7" s="388"/>
      <c r="HR7" s="388"/>
      <c r="HS7" s="388"/>
      <c r="HT7" s="388"/>
      <c r="HU7" s="388"/>
      <c r="HV7" s="388"/>
      <c r="HW7" s="388"/>
      <c r="HX7" s="388"/>
      <c r="HY7" s="388"/>
      <c r="HZ7" s="388"/>
      <c r="IA7" s="388"/>
      <c r="IB7" s="388"/>
      <c r="IC7" s="388"/>
      <c r="ID7" s="388"/>
      <c r="IE7" s="388"/>
      <c r="IF7" s="388"/>
      <c r="IG7" s="388"/>
      <c r="IH7" s="388"/>
      <c r="II7" s="388"/>
      <c r="IJ7" s="388"/>
      <c r="IK7" s="388"/>
      <c r="IL7" s="388"/>
      <c r="IM7" s="388"/>
      <c r="IN7" s="388"/>
      <c r="IO7" s="388"/>
      <c r="IP7" s="388"/>
      <c r="IQ7" s="388"/>
      <c r="IR7" s="388"/>
      <c r="IS7" s="388"/>
    </row>
    <row r="8" spans="1:253" s="383" customFormat="1" ht="24" customHeight="1">
      <c r="A8" s="397" t="s">
        <v>239</v>
      </c>
      <c r="B8" s="396">
        <v>6412</v>
      </c>
      <c r="C8" s="396">
        <v>6412</v>
      </c>
      <c r="D8" s="388"/>
      <c r="E8" s="388"/>
      <c r="F8" s="388"/>
      <c r="G8" s="388"/>
      <c r="H8" s="388"/>
      <c r="I8" s="388"/>
      <c r="J8" s="388"/>
      <c r="K8" s="388"/>
      <c r="L8" s="388"/>
      <c r="M8" s="388"/>
      <c r="N8" s="388"/>
      <c r="O8" s="388"/>
      <c r="P8" s="388"/>
      <c r="Q8" s="388"/>
      <c r="R8" s="388"/>
      <c r="S8" s="388"/>
      <c r="T8" s="388"/>
      <c r="U8" s="388"/>
      <c r="V8" s="388"/>
      <c r="W8" s="388"/>
      <c r="X8" s="388"/>
      <c r="Y8" s="388"/>
      <c r="Z8" s="388"/>
      <c r="AA8" s="388"/>
      <c r="AB8" s="388"/>
      <c r="AC8" s="388"/>
      <c r="AD8" s="388"/>
      <c r="AE8" s="388"/>
      <c r="AF8" s="388"/>
      <c r="AG8" s="388"/>
      <c r="AH8" s="388"/>
      <c r="AI8" s="388"/>
      <c r="AJ8" s="388"/>
      <c r="AK8" s="388"/>
      <c r="AL8" s="388"/>
      <c r="AM8" s="388"/>
      <c r="AN8" s="388"/>
      <c r="AO8" s="388"/>
      <c r="AP8" s="388"/>
      <c r="AQ8" s="388"/>
      <c r="AR8" s="388"/>
      <c r="AS8" s="388"/>
      <c r="AT8" s="388"/>
      <c r="AU8" s="388"/>
      <c r="AV8" s="388"/>
      <c r="AW8" s="388"/>
      <c r="AX8" s="388"/>
      <c r="AY8" s="388"/>
      <c r="AZ8" s="388"/>
      <c r="BA8" s="388"/>
      <c r="BB8" s="388"/>
      <c r="BC8" s="388"/>
      <c r="BD8" s="388"/>
      <c r="BE8" s="388"/>
      <c r="BF8" s="388"/>
      <c r="BG8" s="388"/>
      <c r="BH8" s="388"/>
      <c r="BI8" s="388"/>
      <c r="BJ8" s="388"/>
      <c r="BK8" s="388"/>
      <c r="BL8" s="388"/>
      <c r="BM8" s="388"/>
      <c r="BN8" s="388"/>
      <c r="BO8" s="388"/>
      <c r="BP8" s="388"/>
      <c r="BQ8" s="388"/>
      <c r="BR8" s="388"/>
      <c r="BS8" s="388"/>
      <c r="BT8" s="388"/>
      <c r="BU8" s="388"/>
      <c r="BV8" s="388"/>
      <c r="BW8" s="388"/>
      <c r="BX8" s="388"/>
      <c r="BY8" s="388"/>
      <c r="BZ8" s="388"/>
      <c r="CA8" s="388"/>
      <c r="CB8" s="388"/>
      <c r="CC8" s="388"/>
      <c r="CD8" s="388"/>
      <c r="CE8" s="388"/>
      <c r="CF8" s="388"/>
      <c r="CG8" s="388"/>
      <c r="CH8" s="388"/>
      <c r="CI8" s="388"/>
      <c r="CJ8" s="388"/>
      <c r="CK8" s="388"/>
      <c r="CL8" s="388"/>
      <c r="CM8" s="388"/>
      <c r="CN8" s="388"/>
      <c r="CO8" s="388"/>
      <c r="CP8" s="388"/>
      <c r="CQ8" s="388"/>
      <c r="CR8" s="388"/>
      <c r="CS8" s="388"/>
      <c r="CT8" s="388"/>
      <c r="CU8" s="388"/>
      <c r="CV8" s="388"/>
      <c r="CW8" s="388"/>
      <c r="CX8" s="388"/>
      <c r="CY8" s="388"/>
      <c r="CZ8" s="388"/>
      <c r="DA8" s="388"/>
      <c r="DB8" s="388"/>
      <c r="DC8" s="388"/>
      <c r="DD8" s="388"/>
      <c r="DE8" s="388"/>
      <c r="DF8" s="388"/>
      <c r="DG8" s="388"/>
      <c r="DH8" s="388"/>
      <c r="DI8" s="388"/>
      <c r="DJ8" s="388"/>
      <c r="DK8" s="388"/>
      <c r="DL8" s="388"/>
      <c r="DM8" s="388"/>
      <c r="DN8" s="388"/>
      <c r="DO8" s="388"/>
      <c r="DP8" s="388"/>
      <c r="DQ8" s="388"/>
      <c r="DR8" s="388"/>
      <c r="DS8" s="388"/>
      <c r="DT8" s="388"/>
      <c r="DU8" s="388"/>
      <c r="DV8" s="388"/>
      <c r="DW8" s="388"/>
      <c r="DX8" s="388"/>
      <c r="DY8" s="388"/>
      <c r="DZ8" s="388"/>
      <c r="EA8" s="388"/>
      <c r="EB8" s="388"/>
      <c r="EC8" s="388"/>
      <c r="ED8" s="388"/>
      <c r="EE8" s="388"/>
      <c r="EF8" s="388"/>
      <c r="EG8" s="388"/>
      <c r="EH8" s="388"/>
      <c r="EI8" s="388"/>
      <c r="EJ8" s="388"/>
      <c r="EK8" s="388"/>
      <c r="EL8" s="388"/>
      <c r="EM8" s="388"/>
      <c r="EN8" s="388"/>
      <c r="EO8" s="388"/>
      <c r="EP8" s="388"/>
      <c r="EQ8" s="388"/>
      <c r="ER8" s="388"/>
      <c r="ES8" s="388"/>
      <c r="ET8" s="388"/>
      <c r="EU8" s="388"/>
      <c r="EV8" s="388"/>
      <c r="EW8" s="388"/>
      <c r="EX8" s="388"/>
      <c r="EY8" s="388"/>
      <c r="EZ8" s="388"/>
      <c r="FA8" s="388"/>
      <c r="FB8" s="388"/>
      <c r="FC8" s="388"/>
      <c r="FD8" s="388"/>
      <c r="FE8" s="388"/>
      <c r="FF8" s="388"/>
      <c r="FG8" s="388"/>
      <c r="FH8" s="388"/>
      <c r="FI8" s="388"/>
      <c r="FJ8" s="388"/>
      <c r="FK8" s="388"/>
      <c r="FL8" s="388"/>
      <c r="FM8" s="388"/>
      <c r="FN8" s="388"/>
      <c r="FO8" s="388"/>
      <c r="FP8" s="388"/>
      <c r="FQ8" s="388"/>
      <c r="FR8" s="388"/>
      <c r="FS8" s="388"/>
      <c r="FT8" s="388"/>
      <c r="FU8" s="388"/>
      <c r="FV8" s="388"/>
      <c r="FW8" s="388"/>
      <c r="FX8" s="388"/>
      <c r="FY8" s="388"/>
      <c r="FZ8" s="388"/>
      <c r="GA8" s="388"/>
      <c r="GB8" s="388"/>
      <c r="GC8" s="388"/>
      <c r="GD8" s="388"/>
      <c r="GE8" s="388"/>
      <c r="GF8" s="388"/>
      <c r="GG8" s="388"/>
      <c r="GH8" s="388"/>
      <c r="GI8" s="388"/>
      <c r="GJ8" s="388"/>
      <c r="GK8" s="388"/>
      <c r="GL8" s="388"/>
      <c r="GM8" s="388"/>
      <c r="GN8" s="388"/>
      <c r="GO8" s="388"/>
      <c r="GP8" s="388"/>
      <c r="GQ8" s="388"/>
      <c r="GR8" s="388"/>
      <c r="GS8" s="388"/>
      <c r="GT8" s="388"/>
      <c r="GU8" s="388"/>
      <c r="GV8" s="388"/>
      <c r="GW8" s="388"/>
      <c r="GX8" s="388"/>
      <c r="GY8" s="388"/>
      <c r="GZ8" s="388"/>
      <c r="HA8" s="388"/>
      <c r="HB8" s="388"/>
      <c r="HC8" s="388"/>
      <c r="HD8" s="388"/>
      <c r="HE8" s="388"/>
      <c r="HF8" s="388"/>
      <c r="HG8" s="388"/>
      <c r="HH8" s="388"/>
      <c r="HI8" s="388"/>
      <c r="HJ8" s="388"/>
      <c r="HK8" s="388"/>
      <c r="HL8" s="388"/>
      <c r="HM8" s="388"/>
      <c r="HN8" s="388"/>
      <c r="HO8" s="388"/>
      <c r="HP8" s="388"/>
      <c r="HQ8" s="388"/>
      <c r="HR8" s="388"/>
      <c r="HS8" s="388"/>
      <c r="HT8" s="388"/>
      <c r="HU8" s="388"/>
      <c r="HV8" s="388"/>
      <c r="HW8" s="388"/>
      <c r="HX8" s="388"/>
      <c r="HY8" s="388"/>
      <c r="HZ8" s="388"/>
      <c r="IA8" s="388"/>
      <c r="IB8" s="388"/>
      <c r="IC8" s="388"/>
      <c r="ID8" s="388"/>
      <c r="IE8" s="388"/>
      <c r="IF8" s="388"/>
      <c r="IG8" s="388"/>
      <c r="IH8" s="388"/>
      <c r="II8" s="388"/>
      <c r="IJ8" s="388"/>
      <c r="IK8" s="388"/>
      <c r="IL8" s="388"/>
      <c r="IM8" s="388"/>
      <c r="IN8" s="388"/>
      <c r="IO8" s="388"/>
      <c r="IP8" s="388"/>
      <c r="IQ8" s="388"/>
      <c r="IR8" s="388"/>
      <c r="IS8" s="388"/>
    </row>
    <row r="9" spans="1:253" s="383" customFormat="1" ht="24" customHeight="1">
      <c r="A9" s="397" t="s">
        <v>240</v>
      </c>
      <c r="B9" s="396">
        <v>2517</v>
      </c>
      <c r="C9" s="396">
        <v>2517</v>
      </c>
      <c r="D9" s="388"/>
      <c r="E9" s="388"/>
      <c r="F9" s="388"/>
      <c r="G9" s="388"/>
      <c r="H9" s="388"/>
      <c r="I9" s="388"/>
      <c r="J9" s="388"/>
      <c r="K9" s="388"/>
      <c r="L9" s="388"/>
      <c r="M9" s="388"/>
      <c r="N9" s="388"/>
      <c r="O9" s="388"/>
      <c r="P9" s="388"/>
      <c r="Q9" s="388"/>
      <c r="R9" s="388"/>
      <c r="S9" s="388"/>
      <c r="T9" s="388"/>
      <c r="U9" s="388"/>
      <c r="V9" s="388"/>
      <c r="W9" s="388"/>
      <c r="X9" s="388"/>
      <c r="Y9" s="388"/>
      <c r="Z9" s="388"/>
      <c r="AA9" s="388"/>
      <c r="AB9" s="388"/>
      <c r="AC9" s="388"/>
      <c r="AD9" s="388"/>
      <c r="AE9" s="388"/>
      <c r="AF9" s="388"/>
      <c r="AG9" s="388"/>
      <c r="AH9" s="388"/>
      <c r="AI9" s="388"/>
      <c r="AJ9" s="388"/>
      <c r="AK9" s="388"/>
      <c r="AL9" s="388"/>
      <c r="AM9" s="388"/>
      <c r="AN9" s="388"/>
      <c r="AO9" s="388"/>
      <c r="AP9" s="388"/>
      <c r="AQ9" s="388"/>
      <c r="AR9" s="388"/>
      <c r="AS9" s="388"/>
      <c r="AT9" s="388"/>
      <c r="AU9" s="388"/>
      <c r="AV9" s="388"/>
      <c r="AW9" s="388"/>
      <c r="AX9" s="388"/>
      <c r="AY9" s="388"/>
      <c r="AZ9" s="388"/>
      <c r="BA9" s="388"/>
      <c r="BB9" s="388"/>
      <c r="BC9" s="388"/>
      <c r="BD9" s="388"/>
      <c r="BE9" s="388"/>
      <c r="BF9" s="388"/>
      <c r="BG9" s="388"/>
      <c r="BH9" s="388"/>
      <c r="BI9" s="388"/>
      <c r="BJ9" s="388"/>
      <c r="BK9" s="388"/>
      <c r="BL9" s="388"/>
      <c r="BM9" s="388"/>
      <c r="BN9" s="388"/>
      <c r="BO9" s="388"/>
      <c r="BP9" s="388"/>
      <c r="BQ9" s="388"/>
      <c r="BR9" s="388"/>
      <c r="BS9" s="388"/>
      <c r="BT9" s="388"/>
      <c r="BU9" s="388"/>
      <c r="BV9" s="388"/>
      <c r="BW9" s="388"/>
      <c r="BX9" s="388"/>
      <c r="BY9" s="388"/>
      <c r="BZ9" s="388"/>
      <c r="CA9" s="388"/>
      <c r="CB9" s="388"/>
      <c r="CC9" s="388"/>
      <c r="CD9" s="388"/>
      <c r="CE9" s="388"/>
      <c r="CF9" s="388"/>
      <c r="CG9" s="388"/>
      <c r="CH9" s="388"/>
      <c r="CI9" s="388"/>
      <c r="CJ9" s="388"/>
      <c r="CK9" s="388"/>
      <c r="CL9" s="388"/>
      <c r="CM9" s="388"/>
      <c r="CN9" s="388"/>
      <c r="CO9" s="388"/>
      <c r="CP9" s="388"/>
      <c r="CQ9" s="388"/>
      <c r="CR9" s="388"/>
      <c r="CS9" s="388"/>
      <c r="CT9" s="388"/>
      <c r="CU9" s="388"/>
      <c r="CV9" s="388"/>
      <c r="CW9" s="388"/>
      <c r="CX9" s="388"/>
      <c r="CY9" s="388"/>
      <c r="CZ9" s="388"/>
      <c r="DA9" s="388"/>
      <c r="DB9" s="388"/>
      <c r="DC9" s="388"/>
      <c r="DD9" s="388"/>
      <c r="DE9" s="388"/>
      <c r="DF9" s="388"/>
      <c r="DG9" s="388"/>
      <c r="DH9" s="388"/>
      <c r="DI9" s="388"/>
      <c r="DJ9" s="388"/>
      <c r="DK9" s="388"/>
      <c r="DL9" s="388"/>
      <c r="DM9" s="388"/>
      <c r="DN9" s="388"/>
      <c r="DO9" s="388"/>
      <c r="DP9" s="388"/>
      <c r="DQ9" s="388"/>
      <c r="DR9" s="388"/>
      <c r="DS9" s="388"/>
      <c r="DT9" s="388"/>
      <c r="DU9" s="388"/>
      <c r="DV9" s="388"/>
      <c r="DW9" s="388"/>
      <c r="DX9" s="388"/>
      <c r="DY9" s="388"/>
      <c r="DZ9" s="388"/>
      <c r="EA9" s="388"/>
      <c r="EB9" s="388"/>
      <c r="EC9" s="388"/>
      <c r="ED9" s="388"/>
      <c r="EE9" s="388"/>
      <c r="EF9" s="388"/>
      <c r="EG9" s="388"/>
      <c r="EH9" s="388"/>
      <c r="EI9" s="388"/>
      <c r="EJ9" s="388"/>
      <c r="EK9" s="388"/>
      <c r="EL9" s="388"/>
      <c r="EM9" s="388"/>
      <c r="EN9" s="388"/>
      <c r="EO9" s="388"/>
      <c r="EP9" s="388"/>
      <c r="EQ9" s="388"/>
      <c r="ER9" s="388"/>
      <c r="ES9" s="388"/>
      <c r="ET9" s="388"/>
      <c r="EU9" s="388"/>
      <c r="EV9" s="388"/>
      <c r="EW9" s="388"/>
      <c r="EX9" s="388"/>
      <c r="EY9" s="388"/>
      <c r="EZ9" s="388"/>
      <c r="FA9" s="388"/>
      <c r="FB9" s="388"/>
      <c r="FC9" s="388"/>
      <c r="FD9" s="388"/>
      <c r="FE9" s="388"/>
      <c r="FF9" s="388"/>
      <c r="FG9" s="388"/>
      <c r="FH9" s="388"/>
      <c r="FI9" s="388"/>
      <c r="FJ9" s="388"/>
      <c r="FK9" s="388"/>
      <c r="FL9" s="388"/>
      <c r="FM9" s="388"/>
      <c r="FN9" s="388"/>
      <c r="FO9" s="388"/>
      <c r="FP9" s="388"/>
      <c r="FQ9" s="388"/>
      <c r="FR9" s="388"/>
      <c r="FS9" s="388"/>
      <c r="FT9" s="388"/>
      <c r="FU9" s="388"/>
      <c r="FV9" s="388"/>
      <c r="FW9" s="388"/>
      <c r="FX9" s="388"/>
      <c r="FY9" s="388"/>
      <c r="FZ9" s="388"/>
      <c r="GA9" s="388"/>
      <c r="GB9" s="388"/>
      <c r="GC9" s="388"/>
      <c r="GD9" s="388"/>
      <c r="GE9" s="388"/>
      <c r="GF9" s="388"/>
      <c r="GG9" s="388"/>
      <c r="GH9" s="388"/>
      <c r="GI9" s="388"/>
      <c r="GJ9" s="388"/>
      <c r="GK9" s="388"/>
      <c r="GL9" s="388"/>
      <c r="GM9" s="388"/>
      <c r="GN9" s="388"/>
      <c r="GO9" s="388"/>
      <c r="GP9" s="388"/>
      <c r="GQ9" s="388"/>
      <c r="GR9" s="388"/>
      <c r="GS9" s="388"/>
      <c r="GT9" s="388"/>
      <c r="GU9" s="388"/>
      <c r="GV9" s="388"/>
      <c r="GW9" s="388"/>
      <c r="GX9" s="388"/>
      <c r="GY9" s="388"/>
      <c r="GZ9" s="388"/>
      <c r="HA9" s="388"/>
      <c r="HB9" s="388"/>
      <c r="HC9" s="388"/>
      <c r="HD9" s="388"/>
      <c r="HE9" s="388"/>
      <c r="HF9" s="388"/>
      <c r="HG9" s="388"/>
      <c r="HH9" s="388"/>
      <c r="HI9" s="388"/>
      <c r="HJ9" s="388"/>
      <c r="HK9" s="388"/>
      <c r="HL9" s="388"/>
      <c r="HM9" s="388"/>
      <c r="HN9" s="388"/>
      <c r="HO9" s="388"/>
      <c r="HP9" s="388"/>
      <c r="HQ9" s="388"/>
      <c r="HR9" s="388"/>
      <c r="HS9" s="388"/>
      <c r="HT9" s="388"/>
      <c r="HU9" s="388"/>
      <c r="HV9" s="388"/>
      <c r="HW9" s="388"/>
      <c r="HX9" s="388"/>
      <c r="HY9" s="388"/>
      <c r="HZ9" s="388"/>
      <c r="IA9" s="388"/>
      <c r="IB9" s="388"/>
      <c r="IC9" s="388"/>
      <c r="ID9" s="388"/>
      <c r="IE9" s="388"/>
      <c r="IF9" s="388"/>
      <c r="IG9" s="388"/>
      <c r="IH9" s="388"/>
      <c r="II9" s="388"/>
      <c r="IJ9" s="388"/>
      <c r="IK9" s="388"/>
      <c r="IL9" s="388"/>
      <c r="IM9" s="388"/>
      <c r="IN9" s="388"/>
      <c r="IO9" s="388"/>
      <c r="IP9" s="388"/>
      <c r="IQ9" s="388"/>
      <c r="IR9" s="388"/>
      <c r="IS9" s="388"/>
    </row>
    <row r="10" spans="1:253" s="384" customFormat="1" ht="24" customHeight="1">
      <c r="A10" s="397" t="s">
        <v>241</v>
      </c>
      <c r="B10" s="394">
        <v>726</v>
      </c>
      <c r="C10" s="394">
        <v>726</v>
      </c>
      <c r="D10" s="388"/>
      <c r="E10" s="388"/>
      <c r="F10" s="388"/>
      <c r="G10" s="388"/>
      <c r="H10" s="388"/>
      <c r="I10" s="388"/>
      <c r="J10" s="388"/>
      <c r="K10" s="388"/>
      <c r="L10" s="388"/>
      <c r="M10" s="388"/>
      <c r="N10" s="388"/>
      <c r="O10" s="388"/>
      <c r="P10" s="388"/>
      <c r="Q10" s="388"/>
      <c r="R10" s="388"/>
      <c r="S10" s="388"/>
      <c r="T10" s="388"/>
      <c r="U10" s="388"/>
      <c r="V10" s="388"/>
      <c r="W10" s="388"/>
      <c r="X10" s="388"/>
      <c r="Y10" s="388"/>
      <c r="Z10" s="388"/>
      <c r="AA10" s="388"/>
      <c r="AB10" s="388"/>
      <c r="AC10" s="388"/>
      <c r="AD10" s="388"/>
      <c r="AE10" s="388"/>
      <c r="AF10" s="388"/>
      <c r="AG10" s="388"/>
      <c r="AH10" s="388"/>
      <c r="AI10" s="388"/>
      <c r="AJ10" s="388"/>
      <c r="AK10" s="388"/>
      <c r="AL10" s="388"/>
      <c r="AM10" s="388"/>
      <c r="AN10" s="388"/>
      <c r="AO10" s="388"/>
      <c r="AP10" s="388"/>
      <c r="AQ10" s="388"/>
      <c r="AR10" s="388"/>
      <c r="AS10" s="388"/>
      <c r="AT10" s="388"/>
      <c r="AU10" s="388"/>
      <c r="AV10" s="388"/>
      <c r="AW10" s="388"/>
      <c r="AX10" s="388"/>
      <c r="AY10" s="388"/>
      <c r="AZ10" s="388"/>
      <c r="BA10" s="388"/>
      <c r="BB10" s="388"/>
      <c r="BC10" s="388"/>
      <c r="BD10" s="388"/>
      <c r="BE10" s="388"/>
      <c r="BF10" s="388"/>
      <c r="BG10" s="388"/>
      <c r="BH10" s="388"/>
      <c r="BI10" s="388"/>
      <c r="BJ10" s="388"/>
      <c r="BK10" s="388"/>
      <c r="BL10" s="388"/>
      <c r="BM10" s="388"/>
      <c r="BN10" s="388"/>
      <c r="BO10" s="388"/>
      <c r="BP10" s="388"/>
      <c r="BQ10" s="388"/>
      <c r="BR10" s="388"/>
      <c r="BS10" s="388"/>
      <c r="BT10" s="388"/>
      <c r="BU10" s="388"/>
      <c r="BV10" s="388"/>
      <c r="BW10" s="388"/>
      <c r="BX10" s="388"/>
      <c r="BY10" s="388"/>
      <c r="BZ10" s="388"/>
      <c r="CA10" s="388"/>
      <c r="CB10" s="388"/>
      <c r="CC10" s="388"/>
      <c r="CD10" s="388"/>
      <c r="CE10" s="388"/>
      <c r="CF10" s="388"/>
      <c r="CG10" s="388"/>
      <c r="CH10" s="388"/>
      <c r="CI10" s="388"/>
      <c r="CJ10" s="388"/>
      <c r="CK10" s="388"/>
      <c r="CL10" s="388"/>
      <c r="CM10" s="388"/>
      <c r="CN10" s="388"/>
      <c r="CO10" s="388"/>
      <c r="CP10" s="388"/>
      <c r="CQ10" s="388"/>
      <c r="CR10" s="388"/>
      <c r="CS10" s="388"/>
      <c r="CT10" s="388"/>
      <c r="CU10" s="388"/>
      <c r="CV10" s="388"/>
      <c r="CW10" s="388"/>
      <c r="CX10" s="388"/>
      <c r="CY10" s="388"/>
      <c r="CZ10" s="388"/>
      <c r="DA10" s="388"/>
      <c r="DB10" s="388"/>
      <c r="DC10" s="388"/>
      <c r="DD10" s="388"/>
      <c r="DE10" s="388"/>
      <c r="DF10" s="388"/>
      <c r="DG10" s="388"/>
      <c r="DH10" s="388"/>
      <c r="DI10" s="388"/>
      <c r="DJ10" s="388"/>
      <c r="DK10" s="388"/>
      <c r="DL10" s="388"/>
      <c r="DM10" s="388"/>
      <c r="DN10" s="388"/>
      <c r="DO10" s="388"/>
      <c r="DP10" s="388"/>
      <c r="DQ10" s="388"/>
      <c r="DR10" s="388"/>
      <c r="DS10" s="388"/>
      <c r="DT10" s="388"/>
      <c r="DU10" s="388"/>
      <c r="DV10" s="388"/>
      <c r="DW10" s="388"/>
      <c r="DX10" s="388"/>
      <c r="DY10" s="388"/>
      <c r="DZ10" s="388"/>
      <c r="EA10" s="388"/>
      <c r="EB10" s="388"/>
      <c r="EC10" s="388"/>
      <c r="ED10" s="388"/>
      <c r="EE10" s="388"/>
      <c r="EF10" s="388"/>
      <c r="EG10" s="388"/>
      <c r="EH10" s="388"/>
      <c r="EI10" s="388"/>
      <c r="EJ10" s="388"/>
      <c r="EK10" s="388"/>
      <c r="EL10" s="388"/>
      <c r="EM10" s="388"/>
      <c r="EN10" s="388"/>
      <c r="EO10" s="388"/>
      <c r="EP10" s="388"/>
      <c r="EQ10" s="388"/>
      <c r="ER10" s="388"/>
      <c r="ES10" s="388"/>
      <c r="ET10" s="388"/>
      <c r="EU10" s="388"/>
      <c r="EV10" s="388"/>
      <c r="EW10" s="388"/>
      <c r="EX10" s="388"/>
      <c r="EY10" s="388"/>
      <c r="EZ10" s="388"/>
      <c r="FA10" s="388"/>
      <c r="FB10" s="388"/>
      <c r="FC10" s="388"/>
      <c r="FD10" s="388"/>
      <c r="FE10" s="388"/>
      <c r="FF10" s="388"/>
      <c r="FG10" s="388"/>
      <c r="FH10" s="388"/>
      <c r="FI10" s="388"/>
      <c r="FJ10" s="388"/>
      <c r="FK10" s="388"/>
      <c r="FL10" s="388"/>
      <c r="FM10" s="388"/>
      <c r="FN10" s="388"/>
      <c r="FO10" s="388"/>
      <c r="FP10" s="388"/>
      <c r="FQ10" s="388"/>
      <c r="FR10" s="388"/>
      <c r="FS10" s="388"/>
      <c r="FT10" s="388"/>
      <c r="FU10" s="388"/>
      <c r="FV10" s="388"/>
      <c r="FW10" s="388"/>
      <c r="FX10" s="388"/>
      <c r="FY10" s="388"/>
      <c r="FZ10" s="388"/>
      <c r="GA10" s="388"/>
      <c r="GB10" s="388"/>
      <c r="GC10" s="388"/>
      <c r="GD10" s="388"/>
      <c r="GE10" s="388"/>
      <c r="GF10" s="388"/>
      <c r="GG10" s="388"/>
      <c r="GH10" s="388"/>
      <c r="GI10" s="388"/>
      <c r="GJ10" s="388"/>
      <c r="GK10" s="388"/>
      <c r="GL10" s="388"/>
      <c r="GM10" s="388"/>
      <c r="GN10" s="388"/>
      <c r="GO10" s="388"/>
      <c r="GP10" s="388"/>
      <c r="GQ10" s="388"/>
      <c r="GR10" s="388"/>
      <c r="GS10" s="388"/>
      <c r="GT10" s="388"/>
      <c r="GU10" s="388"/>
      <c r="GV10" s="388"/>
      <c r="GW10" s="388"/>
      <c r="GX10" s="388"/>
      <c r="GY10" s="388"/>
      <c r="GZ10" s="388"/>
      <c r="HA10" s="388"/>
      <c r="HB10" s="388"/>
      <c r="HC10" s="388"/>
      <c r="HD10" s="388"/>
      <c r="HE10" s="388"/>
      <c r="HF10" s="388"/>
      <c r="HG10" s="388"/>
      <c r="HH10" s="388"/>
      <c r="HI10" s="388"/>
      <c r="HJ10" s="388"/>
      <c r="HK10" s="388"/>
      <c r="HL10" s="388"/>
      <c r="HM10" s="388"/>
      <c r="HN10" s="388"/>
      <c r="HO10" s="388"/>
      <c r="HP10" s="388"/>
      <c r="HQ10" s="388"/>
      <c r="HR10" s="388"/>
      <c r="HS10" s="388"/>
      <c r="HT10" s="388"/>
      <c r="HU10" s="388"/>
      <c r="HV10" s="388"/>
      <c r="HW10" s="388"/>
      <c r="HX10" s="388"/>
      <c r="HY10" s="388"/>
      <c r="HZ10" s="388"/>
      <c r="IA10" s="388"/>
      <c r="IB10" s="388"/>
      <c r="IC10" s="388"/>
      <c r="ID10" s="388"/>
      <c r="IE10" s="388"/>
      <c r="IF10" s="388"/>
      <c r="IG10" s="388"/>
      <c r="IH10" s="388"/>
      <c r="II10" s="388"/>
      <c r="IJ10" s="388"/>
      <c r="IK10" s="388"/>
      <c r="IL10" s="388"/>
      <c r="IM10" s="388"/>
      <c r="IN10" s="388"/>
      <c r="IO10" s="388"/>
      <c r="IP10" s="388"/>
      <c r="IQ10" s="388"/>
      <c r="IR10" s="388"/>
      <c r="IS10" s="388"/>
    </row>
    <row r="11" spans="1:253" s="385" customFormat="1" ht="24" customHeight="1">
      <c r="A11" s="395" t="s">
        <v>242</v>
      </c>
      <c r="B11" s="394">
        <v>21628</v>
      </c>
      <c r="C11" s="394">
        <v>21353</v>
      </c>
      <c r="D11" s="388"/>
      <c r="E11" s="388"/>
      <c r="F11" s="388"/>
      <c r="G11" s="388"/>
      <c r="H11" s="388"/>
      <c r="I11" s="388"/>
      <c r="J11" s="388"/>
      <c r="K11" s="388"/>
      <c r="L11" s="388"/>
      <c r="M11" s="388"/>
      <c r="N11" s="388"/>
      <c r="O11" s="388"/>
      <c r="P11" s="388"/>
      <c r="Q11" s="388"/>
      <c r="R11" s="388"/>
      <c r="S11" s="388"/>
      <c r="T11" s="388"/>
      <c r="U11" s="388"/>
      <c r="V11" s="388"/>
      <c r="W11" s="388"/>
      <c r="X11" s="388"/>
      <c r="Y11" s="388"/>
      <c r="Z11" s="388"/>
      <c r="AA11" s="388"/>
      <c r="AB11" s="388"/>
      <c r="AC11" s="388"/>
      <c r="AD11" s="388"/>
      <c r="AE11" s="388"/>
      <c r="AF11" s="388"/>
      <c r="AG11" s="388"/>
      <c r="AH11" s="388"/>
      <c r="AI11" s="388"/>
      <c r="AJ11" s="388"/>
      <c r="AK11" s="388"/>
      <c r="AL11" s="388"/>
      <c r="AM11" s="388"/>
      <c r="AN11" s="388"/>
      <c r="AO11" s="388"/>
      <c r="AP11" s="388"/>
      <c r="AQ11" s="388"/>
      <c r="AR11" s="388"/>
      <c r="AS11" s="388"/>
      <c r="AT11" s="388"/>
      <c r="AU11" s="388"/>
      <c r="AV11" s="388"/>
      <c r="AW11" s="388"/>
      <c r="AX11" s="388"/>
      <c r="AY11" s="388"/>
      <c r="AZ11" s="388"/>
      <c r="BA11" s="388"/>
      <c r="BB11" s="388"/>
      <c r="BC11" s="388"/>
      <c r="BD11" s="388"/>
      <c r="BE11" s="388"/>
      <c r="BF11" s="388"/>
      <c r="BG11" s="388"/>
      <c r="BH11" s="388"/>
      <c r="BI11" s="388"/>
      <c r="BJ11" s="388"/>
      <c r="BK11" s="388"/>
      <c r="BL11" s="388"/>
      <c r="BM11" s="388"/>
      <c r="BN11" s="388"/>
      <c r="BO11" s="388"/>
      <c r="BP11" s="388"/>
      <c r="BQ11" s="388"/>
      <c r="BR11" s="388"/>
      <c r="BS11" s="388"/>
      <c r="BT11" s="388"/>
      <c r="BU11" s="388"/>
      <c r="BV11" s="388"/>
      <c r="BW11" s="388"/>
      <c r="BX11" s="388"/>
      <c r="BY11" s="388"/>
      <c r="BZ11" s="388"/>
      <c r="CA11" s="388"/>
      <c r="CB11" s="388"/>
      <c r="CC11" s="388"/>
      <c r="CD11" s="388"/>
      <c r="CE11" s="388"/>
      <c r="CF11" s="388"/>
      <c r="CG11" s="388"/>
      <c r="CH11" s="388"/>
      <c r="CI11" s="388"/>
      <c r="CJ11" s="388"/>
      <c r="CK11" s="388"/>
      <c r="CL11" s="388"/>
      <c r="CM11" s="388"/>
      <c r="CN11" s="388"/>
      <c r="CO11" s="388"/>
      <c r="CP11" s="388"/>
      <c r="CQ11" s="388"/>
      <c r="CR11" s="388"/>
      <c r="CS11" s="388"/>
      <c r="CT11" s="388"/>
      <c r="CU11" s="388"/>
      <c r="CV11" s="388"/>
      <c r="CW11" s="388"/>
      <c r="CX11" s="388"/>
      <c r="CY11" s="388"/>
      <c r="CZ11" s="388"/>
      <c r="DA11" s="388"/>
      <c r="DB11" s="388"/>
      <c r="DC11" s="388"/>
      <c r="DD11" s="388"/>
      <c r="DE11" s="388"/>
      <c r="DF11" s="388"/>
      <c r="DG11" s="388"/>
      <c r="DH11" s="388"/>
      <c r="DI11" s="388"/>
      <c r="DJ11" s="388"/>
      <c r="DK11" s="388"/>
      <c r="DL11" s="388"/>
      <c r="DM11" s="388"/>
      <c r="DN11" s="388"/>
      <c r="DO11" s="388"/>
      <c r="DP11" s="388"/>
      <c r="DQ11" s="388"/>
      <c r="DR11" s="388"/>
      <c r="DS11" s="388"/>
      <c r="DT11" s="388"/>
      <c r="DU11" s="388"/>
      <c r="DV11" s="388"/>
      <c r="DW11" s="388"/>
      <c r="DX11" s="388"/>
      <c r="DY11" s="388"/>
      <c r="DZ11" s="388"/>
      <c r="EA11" s="388"/>
      <c r="EB11" s="388"/>
      <c r="EC11" s="388"/>
      <c r="ED11" s="388"/>
      <c r="EE11" s="388"/>
      <c r="EF11" s="388"/>
      <c r="EG11" s="388"/>
      <c r="EH11" s="388"/>
      <c r="EI11" s="388"/>
      <c r="EJ11" s="388"/>
      <c r="EK11" s="388"/>
      <c r="EL11" s="388"/>
      <c r="EM11" s="388"/>
      <c r="EN11" s="388"/>
      <c r="EO11" s="388"/>
      <c r="EP11" s="388"/>
      <c r="EQ11" s="388"/>
      <c r="ER11" s="388"/>
      <c r="ES11" s="388"/>
      <c r="ET11" s="388"/>
      <c r="EU11" s="388"/>
      <c r="EV11" s="388"/>
      <c r="EW11" s="388"/>
      <c r="EX11" s="388"/>
      <c r="EY11" s="388"/>
      <c r="EZ11" s="388"/>
      <c r="FA11" s="388"/>
      <c r="FB11" s="388"/>
      <c r="FC11" s="388"/>
      <c r="FD11" s="388"/>
      <c r="FE11" s="388"/>
      <c r="FF11" s="388"/>
      <c r="FG11" s="388"/>
      <c r="FH11" s="388"/>
      <c r="FI11" s="388"/>
      <c r="FJ11" s="388"/>
      <c r="FK11" s="388"/>
      <c r="FL11" s="388"/>
      <c r="FM11" s="388"/>
      <c r="FN11" s="388"/>
      <c r="FO11" s="388"/>
      <c r="FP11" s="388"/>
      <c r="FQ11" s="388"/>
      <c r="FR11" s="388"/>
      <c r="FS11" s="388"/>
      <c r="FT11" s="388"/>
      <c r="FU11" s="388"/>
      <c r="FV11" s="388"/>
      <c r="FW11" s="388"/>
      <c r="FX11" s="388"/>
      <c r="FY11" s="388"/>
      <c r="FZ11" s="388"/>
      <c r="GA11" s="388"/>
      <c r="GB11" s="388"/>
      <c r="GC11" s="388"/>
      <c r="GD11" s="388"/>
      <c r="GE11" s="388"/>
      <c r="GF11" s="388"/>
      <c r="GG11" s="388"/>
      <c r="GH11" s="388"/>
      <c r="GI11" s="388"/>
      <c r="GJ11" s="388"/>
      <c r="GK11" s="388"/>
      <c r="GL11" s="388"/>
      <c r="GM11" s="388"/>
      <c r="GN11" s="388"/>
      <c r="GO11" s="388"/>
      <c r="GP11" s="388"/>
      <c r="GQ11" s="388"/>
      <c r="GR11" s="388"/>
      <c r="GS11" s="388"/>
      <c r="GT11" s="388"/>
      <c r="GU11" s="388"/>
      <c r="GV11" s="388"/>
      <c r="GW11" s="388"/>
      <c r="GX11" s="388"/>
      <c r="GY11" s="388"/>
      <c r="GZ11" s="388"/>
      <c r="HA11" s="388"/>
      <c r="HB11" s="388"/>
      <c r="HC11" s="388"/>
      <c r="HD11" s="388"/>
      <c r="HE11" s="388"/>
      <c r="HF11" s="388"/>
      <c r="HG11" s="388"/>
      <c r="HH11" s="388"/>
      <c r="HI11" s="388"/>
      <c r="HJ11" s="388"/>
      <c r="HK11" s="388"/>
      <c r="HL11" s="388"/>
      <c r="HM11" s="388"/>
      <c r="HN11" s="388"/>
      <c r="HO11" s="388"/>
      <c r="HP11" s="388"/>
      <c r="HQ11" s="388"/>
      <c r="HR11" s="388"/>
      <c r="HS11" s="388"/>
      <c r="HT11" s="388"/>
      <c r="HU11" s="388"/>
      <c r="HV11" s="388"/>
      <c r="HW11" s="388"/>
      <c r="HX11" s="388"/>
      <c r="HY11" s="388"/>
      <c r="HZ11" s="388"/>
      <c r="IA11" s="388"/>
      <c r="IB11" s="388"/>
      <c r="IC11" s="388"/>
      <c r="ID11" s="388"/>
      <c r="IE11" s="388"/>
      <c r="IF11" s="388"/>
      <c r="IG11" s="388"/>
      <c r="IH11" s="388"/>
      <c r="II11" s="388"/>
      <c r="IJ11" s="388"/>
      <c r="IK11" s="388"/>
      <c r="IL11" s="388"/>
      <c r="IM11" s="388"/>
      <c r="IN11" s="388"/>
      <c r="IO11" s="388"/>
      <c r="IP11" s="388"/>
      <c r="IQ11" s="388"/>
      <c r="IR11" s="388"/>
      <c r="IS11" s="388"/>
    </row>
    <row r="12" spans="1:253" s="385" customFormat="1" ht="24" customHeight="1">
      <c r="A12" s="397" t="s">
        <v>243</v>
      </c>
      <c r="B12" s="394">
        <v>5404</v>
      </c>
      <c r="C12" s="394">
        <v>5404</v>
      </c>
      <c r="D12" s="388"/>
      <c r="E12" s="388"/>
      <c r="F12" s="388"/>
      <c r="G12" s="388"/>
      <c r="H12" s="388"/>
      <c r="I12" s="388"/>
      <c r="J12" s="388"/>
      <c r="K12" s="388"/>
      <c r="L12" s="388"/>
      <c r="M12" s="388"/>
      <c r="N12" s="388"/>
      <c r="O12" s="388"/>
      <c r="P12" s="388"/>
      <c r="Q12" s="388"/>
      <c r="R12" s="388"/>
      <c r="S12" s="388"/>
      <c r="T12" s="388"/>
      <c r="U12" s="388"/>
      <c r="V12" s="388"/>
      <c r="W12" s="388"/>
      <c r="X12" s="388"/>
      <c r="Y12" s="388"/>
      <c r="Z12" s="388"/>
      <c r="AA12" s="388"/>
      <c r="AB12" s="388"/>
      <c r="AC12" s="388"/>
      <c r="AD12" s="388"/>
      <c r="AE12" s="388"/>
      <c r="AF12" s="388"/>
      <c r="AG12" s="388"/>
      <c r="AH12" s="388"/>
      <c r="AI12" s="388"/>
      <c r="AJ12" s="388"/>
      <c r="AK12" s="388"/>
      <c r="AL12" s="388"/>
      <c r="AM12" s="388"/>
      <c r="AN12" s="388"/>
      <c r="AO12" s="388"/>
      <c r="AP12" s="388"/>
      <c r="AQ12" s="388"/>
      <c r="AR12" s="388"/>
      <c r="AS12" s="388"/>
      <c r="AT12" s="388"/>
      <c r="AU12" s="388"/>
      <c r="AV12" s="388"/>
      <c r="AW12" s="388"/>
      <c r="AX12" s="388"/>
      <c r="AY12" s="388"/>
      <c r="AZ12" s="388"/>
      <c r="BA12" s="388"/>
      <c r="BB12" s="388"/>
      <c r="BC12" s="388"/>
      <c r="BD12" s="388"/>
      <c r="BE12" s="388"/>
      <c r="BF12" s="388"/>
      <c r="BG12" s="388"/>
      <c r="BH12" s="388"/>
      <c r="BI12" s="388"/>
      <c r="BJ12" s="388"/>
      <c r="BK12" s="388"/>
      <c r="BL12" s="388"/>
      <c r="BM12" s="388"/>
      <c r="BN12" s="388"/>
      <c r="BO12" s="388"/>
      <c r="BP12" s="388"/>
      <c r="BQ12" s="388"/>
      <c r="BR12" s="388"/>
      <c r="BS12" s="388"/>
      <c r="BT12" s="388"/>
      <c r="BU12" s="388"/>
      <c r="BV12" s="388"/>
      <c r="BW12" s="388"/>
      <c r="BX12" s="388"/>
      <c r="BY12" s="388"/>
      <c r="BZ12" s="388"/>
      <c r="CA12" s="388"/>
      <c r="CB12" s="388"/>
      <c r="CC12" s="388"/>
      <c r="CD12" s="388"/>
      <c r="CE12" s="388"/>
      <c r="CF12" s="388"/>
      <c r="CG12" s="388"/>
      <c r="CH12" s="388"/>
      <c r="CI12" s="388"/>
      <c r="CJ12" s="388"/>
      <c r="CK12" s="388"/>
      <c r="CL12" s="388"/>
      <c r="CM12" s="388"/>
      <c r="CN12" s="388"/>
      <c r="CO12" s="388"/>
      <c r="CP12" s="388"/>
      <c r="CQ12" s="388"/>
      <c r="CR12" s="388"/>
      <c r="CS12" s="388"/>
      <c r="CT12" s="388"/>
      <c r="CU12" s="388"/>
      <c r="CV12" s="388"/>
      <c r="CW12" s="388"/>
      <c r="CX12" s="388"/>
      <c r="CY12" s="388"/>
      <c r="CZ12" s="388"/>
      <c r="DA12" s="388"/>
      <c r="DB12" s="388"/>
      <c r="DC12" s="388"/>
      <c r="DD12" s="388"/>
      <c r="DE12" s="388"/>
      <c r="DF12" s="388"/>
      <c r="DG12" s="388"/>
      <c r="DH12" s="388"/>
      <c r="DI12" s="388"/>
      <c r="DJ12" s="388"/>
      <c r="DK12" s="388"/>
      <c r="DL12" s="388"/>
      <c r="DM12" s="388"/>
      <c r="DN12" s="388"/>
      <c r="DO12" s="388"/>
      <c r="DP12" s="388"/>
      <c r="DQ12" s="388"/>
      <c r="DR12" s="388"/>
      <c r="DS12" s="388"/>
      <c r="DT12" s="388"/>
      <c r="DU12" s="388"/>
      <c r="DV12" s="388"/>
      <c r="DW12" s="388"/>
      <c r="DX12" s="388"/>
      <c r="DY12" s="388"/>
      <c r="DZ12" s="388"/>
      <c r="EA12" s="388"/>
      <c r="EB12" s="388"/>
      <c r="EC12" s="388"/>
      <c r="ED12" s="388"/>
      <c r="EE12" s="388"/>
      <c r="EF12" s="388"/>
      <c r="EG12" s="388"/>
      <c r="EH12" s="388"/>
      <c r="EI12" s="388"/>
      <c r="EJ12" s="388"/>
      <c r="EK12" s="388"/>
      <c r="EL12" s="388"/>
      <c r="EM12" s="388"/>
      <c r="EN12" s="388"/>
      <c r="EO12" s="388"/>
      <c r="EP12" s="388"/>
      <c r="EQ12" s="388"/>
      <c r="ER12" s="388"/>
      <c r="ES12" s="388"/>
      <c r="ET12" s="388"/>
      <c r="EU12" s="388"/>
      <c r="EV12" s="388"/>
      <c r="EW12" s="388"/>
      <c r="EX12" s="388"/>
      <c r="EY12" s="388"/>
      <c r="EZ12" s="388"/>
      <c r="FA12" s="388"/>
      <c r="FB12" s="388"/>
      <c r="FC12" s="388"/>
      <c r="FD12" s="388"/>
      <c r="FE12" s="388"/>
      <c r="FF12" s="388"/>
      <c r="FG12" s="388"/>
      <c r="FH12" s="388"/>
      <c r="FI12" s="388"/>
      <c r="FJ12" s="388"/>
      <c r="FK12" s="388"/>
      <c r="FL12" s="388"/>
      <c r="FM12" s="388"/>
      <c r="FN12" s="388"/>
      <c r="FO12" s="388"/>
      <c r="FP12" s="388"/>
      <c r="FQ12" s="388"/>
      <c r="FR12" s="388"/>
      <c r="FS12" s="388"/>
      <c r="FT12" s="388"/>
      <c r="FU12" s="388"/>
      <c r="FV12" s="388"/>
      <c r="FW12" s="388"/>
      <c r="FX12" s="388"/>
      <c r="FY12" s="388"/>
      <c r="FZ12" s="388"/>
      <c r="GA12" s="388"/>
      <c r="GB12" s="388"/>
      <c r="GC12" s="388"/>
      <c r="GD12" s="388"/>
      <c r="GE12" s="388"/>
      <c r="GF12" s="388"/>
      <c r="GG12" s="388"/>
      <c r="GH12" s="388"/>
      <c r="GI12" s="388"/>
      <c r="GJ12" s="388"/>
      <c r="GK12" s="388"/>
      <c r="GL12" s="388"/>
      <c r="GM12" s="388"/>
      <c r="GN12" s="388"/>
      <c r="GO12" s="388"/>
      <c r="GP12" s="388"/>
      <c r="GQ12" s="388"/>
      <c r="GR12" s="388"/>
      <c r="GS12" s="388"/>
      <c r="GT12" s="388"/>
      <c r="GU12" s="388"/>
      <c r="GV12" s="388"/>
      <c r="GW12" s="388"/>
      <c r="GX12" s="388"/>
      <c r="GY12" s="388"/>
      <c r="GZ12" s="388"/>
      <c r="HA12" s="388"/>
      <c r="HB12" s="388"/>
      <c r="HC12" s="388"/>
      <c r="HD12" s="388"/>
      <c r="HE12" s="388"/>
      <c r="HF12" s="388"/>
      <c r="HG12" s="388"/>
      <c r="HH12" s="388"/>
      <c r="HI12" s="388"/>
      <c r="HJ12" s="388"/>
      <c r="HK12" s="388"/>
      <c r="HL12" s="388"/>
      <c r="HM12" s="388"/>
      <c r="HN12" s="388"/>
      <c r="HO12" s="388"/>
      <c r="HP12" s="388"/>
      <c r="HQ12" s="388"/>
      <c r="HR12" s="388"/>
      <c r="HS12" s="388"/>
      <c r="HT12" s="388"/>
      <c r="HU12" s="388"/>
      <c r="HV12" s="388"/>
      <c r="HW12" s="388"/>
      <c r="HX12" s="388"/>
      <c r="HY12" s="388"/>
      <c r="HZ12" s="388"/>
      <c r="IA12" s="388"/>
      <c r="IB12" s="388"/>
      <c r="IC12" s="388"/>
      <c r="ID12" s="388"/>
      <c r="IE12" s="388"/>
      <c r="IF12" s="388"/>
      <c r="IG12" s="388"/>
      <c r="IH12" s="388"/>
      <c r="II12" s="388"/>
      <c r="IJ12" s="388"/>
      <c r="IK12" s="388"/>
      <c r="IL12" s="388"/>
      <c r="IM12" s="388"/>
      <c r="IN12" s="388"/>
      <c r="IO12" s="388"/>
      <c r="IP12" s="388"/>
      <c r="IQ12" s="388"/>
      <c r="IR12" s="388"/>
      <c r="IS12" s="388"/>
    </row>
    <row r="13" spans="1:253" s="383" customFormat="1" ht="24" customHeight="1">
      <c r="A13" s="397" t="s">
        <v>244</v>
      </c>
      <c r="B13" s="396">
        <v>1</v>
      </c>
      <c r="C13" s="396">
        <v>1</v>
      </c>
      <c r="D13" s="388"/>
      <c r="E13" s="388"/>
      <c r="F13" s="388"/>
      <c r="G13" s="388"/>
      <c r="H13" s="388"/>
      <c r="I13" s="388"/>
      <c r="J13" s="388"/>
      <c r="K13" s="388"/>
      <c r="L13" s="388"/>
      <c r="M13" s="388"/>
      <c r="N13" s="388"/>
      <c r="O13" s="388"/>
      <c r="P13" s="388"/>
      <c r="Q13" s="388"/>
      <c r="R13" s="388"/>
      <c r="S13" s="388"/>
      <c r="T13" s="388"/>
      <c r="U13" s="388"/>
      <c r="V13" s="388"/>
      <c r="W13" s="388"/>
      <c r="X13" s="388"/>
      <c r="Y13" s="388"/>
      <c r="Z13" s="388"/>
      <c r="AA13" s="388"/>
      <c r="AB13" s="388"/>
      <c r="AC13" s="388"/>
      <c r="AD13" s="388"/>
      <c r="AE13" s="388"/>
      <c r="AF13" s="388"/>
      <c r="AG13" s="388"/>
      <c r="AH13" s="388"/>
      <c r="AI13" s="388"/>
      <c r="AJ13" s="388"/>
      <c r="AK13" s="388"/>
      <c r="AL13" s="388"/>
      <c r="AM13" s="388"/>
      <c r="AN13" s="388"/>
      <c r="AO13" s="388"/>
      <c r="AP13" s="388"/>
      <c r="AQ13" s="388"/>
      <c r="AR13" s="388"/>
      <c r="AS13" s="388"/>
      <c r="AT13" s="388"/>
      <c r="AU13" s="388"/>
      <c r="AV13" s="388"/>
      <c r="AW13" s="388"/>
      <c r="AX13" s="388"/>
      <c r="AY13" s="388"/>
      <c r="AZ13" s="388"/>
      <c r="BA13" s="388"/>
      <c r="BB13" s="388"/>
      <c r="BC13" s="388"/>
      <c r="BD13" s="388"/>
      <c r="BE13" s="388"/>
      <c r="BF13" s="388"/>
      <c r="BG13" s="388"/>
      <c r="BH13" s="388"/>
      <c r="BI13" s="388"/>
      <c r="BJ13" s="388"/>
      <c r="BK13" s="388"/>
      <c r="BL13" s="388"/>
      <c r="BM13" s="388"/>
      <c r="BN13" s="388"/>
      <c r="BO13" s="388"/>
      <c r="BP13" s="388"/>
      <c r="BQ13" s="388"/>
      <c r="BR13" s="388"/>
      <c r="BS13" s="388"/>
      <c r="BT13" s="388"/>
      <c r="BU13" s="388"/>
      <c r="BV13" s="388"/>
      <c r="BW13" s="388"/>
      <c r="BX13" s="388"/>
      <c r="BY13" s="388"/>
      <c r="BZ13" s="388"/>
      <c r="CA13" s="388"/>
      <c r="CB13" s="388"/>
      <c r="CC13" s="388"/>
      <c r="CD13" s="388"/>
      <c r="CE13" s="388"/>
      <c r="CF13" s="388"/>
      <c r="CG13" s="388"/>
      <c r="CH13" s="388"/>
      <c r="CI13" s="388"/>
      <c r="CJ13" s="388"/>
      <c r="CK13" s="388"/>
      <c r="CL13" s="388"/>
      <c r="CM13" s="388"/>
      <c r="CN13" s="388"/>
      <c r="CO13" s="388"/>
      <c r="CP13" s="388"/>
      <c r="CQ13" s="388"/>
      <c r="CR13" s="388"/>
      <c r="CS13" s="388"/>
      <c r="CT13" s="388"/>
      <c r="CU13" s="388"/>
      <c r="CV13" s="388"/>
      <c r="CW13" s="388"/>
      <c r="CX13" s="388"/>
      <c r="CY13" s="388"/>
      <c r="CZ13" s="388"/>
      <c r="DA13" s="388"/>
      <c r="DB13" s="388"/>
      <c r="DC13" s="388"/>
      <c r="DD13" s="388"/>
      <c r="DE13" s="388"/>
      <c r="DF13" s="388"/>
      <c r="DG13" s="388"/>
      <c r="DH13" s="388"/>
      <c r="DI13" s="388"/>
      <c r="DJ13" s="388"/>
      <c r="DK13" s="388"/>
      <c r="DL13" s="388"/>
      <c r="DM13" s="388"/>
      <c r="DN13" s="388"/>
      <c r="DO13" s="388"/>
      <c r="DP13" s="388"/>
      <c r="DQ13" s="388"/>
      <c r="DR13" s="388"/>
      <c r="DS13" s="388"/>
      <c r="DT13" s="388"/>
      <c r="DU13" s="388"/>
      <c r="DV13" s="388"/>
      <c r="DW13" s="388"/>
      <c r="DX13" s="388"/>
      <c r="DY13" s="388"/>
      <c r="DZ13" s="388"/>
      <c r="EA13" s="388"/>
      <c r="EB13" s="388"/>
      <c r="EC13" s="388"/>
      <c r="ED13" s="388"/>
      <c r="EE13" s="388"/>
      <c r="EF13" s="388"/>
      <c r="EG13" s="388"/>
      <c r="EH13" s="388"/>
      <c r="EI13" s="388"/>
      <c r="EJ13" s="388"/>
      <c r="EK13" s="388"/>
      <c r="EL13" s="388"/>
      <c r="EM13" s="388"/>
      <c r="EN13" s="388"/>
      <c r="EO13" s="388"/>
      <c r="EP13" s="388"/>
      <c r="EQ13" s="388"/>
      <c r="ER13" s="388"/>
      <c r="ES13" s="388"/>
      <c r="ET13" s="388"/>
      <c r="EU13" s="388"/>
      <c r="EV13" s="388"/>
      <c r="EW13" s="388"/>
      <c r="EX13" s="388"/>
      <c r="EY13" s="388"/>
      <c r="EZ13" s="388"/>
      <c r="FA13" s="388"/>
      <c r="FB13" s="388"/>
      <c r="FC13" s="388"/>
      <c r="FD13" s="388"/>
      <c r="FE13" s="388"/>
      <c r="FF13" s="388"/>
      <c r="FG13" s="388"/>
      <c r="FH13" s="388"/>
      <c r="FI13" s="388"/>
      <c r="FJ13" s="388"/>
      <c r="FK13" s="388"/>
      <c r="FL13" s="388"/>
      <c r="FM13" s="388"/>
      <c r="FN13" s="388"/>
      <c r="FO13" s="388"/>
      <c r="FP13" s="388"/>
      <c r="FQ13" s="388"/>
      <c r="FR13" s="388"/>
      <c r="FS13" s="388"/>
      <c r="FT13" s="388"/>
      <c r="FU13" s="388"/>
      <c r="FV13" s="388"/>
      <c r="FW13" s="388"/>
      <c r="FX13" s="388"/>
      <c r="FY13" s="388"/>
      <c r="FZ13" s="388"/>
      <c r="GA13" s="388"/>
      <c r="GB13" s="388"/>
      <c r="GC13" s="388"/>
      <c r="GD13" s="388"/>
      <c r="GE13" s="388"/>
      <c r="GF13" s="388"/>
      <c r="GG13" s="388"/>
      <c r="GH13" s="388"/>
      <c r="GI13" s="388"/>
      <c r="GJ13" s="388"/>
      <c r="GK13" s="388"/>
      <c r="GL13" s="388"/>
      <c r="GM13" s="388"/>
      <c r="GN13" s="388"/>
      <c r="GO13" s="388"/>
      <c r="GP13" s="388"/>
      <c r="GQ13" s="388"/>
      <c r="GR13" s="388"/>
      <c r="GS13" s="388"/>
      <c r="GT13" s="388"/>
      <c r="GU13" s="388"/>
      <c r="GV13" s="388"/>
      <c r="GW13" s="388"/>
      <c r="GX13" s="388"/>
      <c r="GY13" s="388"/>
      <c r="GZ13" s="388"/>
      <c r="HA13" s="388"/>
      <c r="HB13" s="388"/>
      <c r="HC13" s="388"/>
      <c r="HD13" s="388"/>
      <c r="HE13" s="388"/>
      <c r="HF13" s="388"/>
      <c r="HG13" s="388"/>
      <c r="HH13" s="388"/>
      <c r="HI13" s="388"/>
      <c r="HJ13" s="388"/>
      <c r="HK13" s="388"/>
      <c r="HL13" s="388"/>
      <c r="HM13" s="388"/>
      <c r="HN13" s="388"/>
      <c r="HO13" s="388"/>
      <c r="HP13" s="388"/>
      <c r="HQ13" s="388"/>
      <c r="HR13" s="388"/>
      <c r="HS13" s="388"/>
      <c r="HT13" s="388"/>
      <c r="HU13" s="388"/>
      <c r="HV13" s="388"/>
      <c r="HW13" s="388"/>
      <c r="HX13" s="388"/>
      <c r="HY13" s="388"/>
      <c r="HZ13" s="388"/>
      <c r="IA13" s="388"/>
      <c r="IB13" s="388"/>
      <c r="IC13" s="388"/>
      <c r="ID13" s="388"/>
      <c r="IE13" s="388"/>
      <c r="IF13" s="388"/>
      <c r="IG13" s="388"/>
      <c r="IH13" s="388"/>
      <c r="II13" s="388"/>
      <c r="IJ13" s="388"/>
      <c r="IK13" s="388"/>
      <c r="IL13" s="388"/>
      <c r="IM13" s="388"/>
      <c r="IN13" s="388"/>
      <c r="IO13" s="388"/>
      <c r="IP13" s="388"/>
      <c r="IQ13" s="388"/>
      <c r="IR13" s="388"/>
      <c r="IS13" s="388"/>
    </row>
    <row r="14" spans="1:253" s="383" customFormat="1" ht="24" customHeight="1">
      <c r="A14" s="397" t="s">
        <v>245</v>
      </c>
      <c r="B14" s="396">
        <v>28</v>
      </c>
      <c r="C14" s="396">
        <v>28</v>
      </c>
      <c r="D14" s="388"/>
      <c r="E14" s="388"/>
      <c r="F14" s="388"/>
      <c r="G14" s="388"/>
      <c r="H14" s="388"/>
      <c r="I14" s="388"/>
      <c r="J14" s="388"/>
      <c r="K14" s="388"/>
      <c r="L14" s="388"/>
      <c r="M14" s="388"/>
      <c r="N14" s="388"/>
      <c r="O14" s="388"/>
      <c r="P14" s="388"/>
      <c r="Q14" s="388"/>
      <c r="R14" s="388"/>
      <c r="S14" s="388"/>
      <c r="T14" s="388"/>
      <c r="U14" s="388"/>
      <c r="V14" s="388"/>
      <c r="W14" s="388"/>
      <c r="X14" s="388"/>
      <c r="Y14" s="388"/>
      <c r="Z14" s="388"/>
      <c r="AA14" s="388"/>
      <c r="AB14" s="388"/>
      <c r="AC14" s="388"/>
      <c r="AD14" s="388"/>
      <c r="AE14" s="388"/>
      <c r="AF14" s="388"/>
      <c r="AG14" s="388"/>
      <c r="AH14" s="388"/>
      <c r="AI14" s="388"/>
      <c r="AJ14" s="388"/>
      <c r="AK14" s="388"/>
      <c r="AL14" s="388"/>
      <c r="AM14" s="388"/>
      <c r="AN14" s="388"/>
      <c r="AO14" s="388"/>
      <c r="AP14" s="388"/>
      <c r="AQ14" s="388"/>
      <c r="AR14" s="388"/>
      <c r="AS14" s="388"/>
      <c r="AT14" s="388"/>
      <c r="AU14" s="388"/>
      <c r="AV14" s="388"/>
      <c r="AW14" s="388"/>
      <c r="AX14" s="388"/>
      <c r="AY14" s="388"/>
      <c r="AZ14" s="388"/>
      <c r="BA14" s="388"/>
      <c r="BB14" s="388"/>
      <c r="BC14" s="388"/>
      <c r="BD14" s="388"/>
      <c r="BE14" s="388"/>
      <c r="BF14" s="388"/>
      <c r="BG14" s="388"/>
      <c r="BH14" s="388"/>
      <c r="BI14" s="388"/>
      <c r="BJ14" s="388"/>
      <c r="BK14" s="388"/>
      <c r="BL14" s="388"/>
      <c r="BM14" s="388"/>
      <c r="BN14" s="388"/>
      <c r="BO14" s="388"/>
      <c r="BP14" s="388"/>
      <c r="BQ14" s="388"/>
      <c r="BR14" s="388"/>
      <c r="BS14" s="388"/>
      <c r="BT14" s="388"/>
      <c r="BU14" s="388"/>
      <c r="BV14" s="388"/>
      <c r="BW14" s="388"/>
      <c r="BX14" s="388"/>
      <c r="BY14" s="388"/>
      <c r="BZ14" s="388"/>
      <c r="CA14" s="388"/>
      <c r="CB14" s="388"/>
      <c r="CC14" s="388"/>
      <c r="CD14" s="388"/>
      <c r="CE14" s="388"/>
      <c r="CF14" s="388"/>
      <c r="CG14" s="388"/>
      <c r="CH14" s="388"/>
      <c r="CI14" s="388"/>
      <c r="CJ14" s="388"/>
      <c r="CK14" s="388"/>
      <c r="CL14" s="388"/>
      <c r="CM14" s="388"/>
      <c r="CN14" s="388"/>
      <c r="CO14" s="388"/>
      <c r="CP14" s="388"/>
      <c r="CQ14" s="388"/>
      <c r="CR14" s="388"/>
      <c r="CS14" s="388"/>
      <c r="CT14" s="388"/>
      <c r="CU14" s="388"/>
      <c r="CV14" s="388"/>
      <c r="CW14" s="388"/>
      <c r="CX14" s="388"/>
      <c r="CY14" s="388"/>
      <c r="CZ14" s="388"/>
      <c r="DA14" s="388"/>
      <c r="DB14" s="388"/>
      <c r="DC14" s="388"/>
      <c r="DD14" s="388"/>
      <c r="DE14" s="388"/>
      <c r="DF14" s="388"/>
      <c r="DG14" s="388"/>
      <c r="DH14" s="388"/>
      <c r="DI14" s="388"/>
      <c r="DJ14" s="388"/>
      <c r="DK14" s="388"/>
      <c r="DL14" s="388"/>
      <c r="DM14" s="388"/>
      <c r="DN14" s="388"/>
      <c r="DO14" s="388"/>
      <c r="DP14" s="388"/>
      <c r="DQ14" s="388"/>
      <c r="DR14" s="388"/>
      <c r="DS14" s="388"/>
      <c r="DT14" s="388"/>
      <c r="DU14" s="388"/>
      <c r="DV14" s="388"/>
      <c r="DW14" s="388"/>
      <c r="DX14" s="388"/>
      <c r="DY14" s="388"/>
      <c r="DZ14" s="388"/>
      <c r="EA14" s="388"/>
      <c r="EB14" s="388"/>
      <c r="EC14" s="388"/>
      <c r="ED14" s="388"/>
      <c r="EE14" s="388"/>
      <c r="EF14" s="388"/>
      <c r="EG14" s="388"/>
      <c r="EH14" s="388"/>
      <c r="EI14" s="388"/>
      <c r="EJ14" s="388"/>
      <c r="EK14" s="388"/>
      <c r="EL14" s="388"/>
      <c r="EM14" s="388"/>
      <c r="EN14" s="388"/>
      <c r="EO14" s="388"/>
      <c r="EP14" s="388"/>
      <c r="EQ14" s="388"/>
      <c r="ER14" s="388"/>
      <c r="ES14" s="388"/>
      <c r="ET14" s="388"/>
      <c r="EU14" s="388"/>
      <c r="EV14" s="388"/>
      <c r="EW14" s="388"/>
      <c r="EX14" s="388"/>
      <c r="EY14" s="388"/>
      <c r="EZ14" s="388"/>
      <c r="FA14" s="388"/>
      <c r="FB14" s="388"/>
      <c r="FC14" s="388"/>
      <c r="FD14" s="388"/>
      <c r="FE14" s="388"/>
      <c r="FF14" s="388"/>
      <c r="FG14" s="388"/>
      <c r="FH14" s="388"/>
      <c r="FI14" s="388"/>
      <c r="FJ14" s="388"/>
      <c r="FK14" s="388"/>
      <c r="FL14" s="388"/>
      <c r="FM14" s="388"/>
      <c r="FN14" s="388"/>
      <c r="FO14" s="388"/>
      <c r="FP14" s="388"/>
      <c r="FQ14" s="388"/>
      <c r="FR14" s="388"/>
      <c r="FS14" s="388"/>
      <c r="FT14" s="388"/>
      <c r="FU14" s="388"/>
      <c r="FV14" s="388"/>
      <c r="FW14" s="388"/>
      <c r="FX14" s="388"/>
      <c r="FY14" s="388"/>
      <c r="FZ14" s="388"/>
      <c r="GA14" s="388"/>
      <c r="GB14" s="388"/>
      <c r="GC14" s="388"/>
      <c r="GD14" s="388"/>
      <c r="GE14" s="388"/>
      <c r="GF14" s="388"/>
      <c r="GG14" s="388"/>
      <c r="GH14" s="388"/>
      <c r="GI14" s="388"/>
      <c r="GJ14" s="388"/>
      <c r="GK14" s="388"/>
      <c r="GL14" s="388"/>
      <c r="GM14" s="388"/>
      <c r="GN14" s="388"/>
      <c r="GO14" s="388"/>
      <c r="GP14" s="388"/>
      <c r="GQ14" s="388"/>
      <c r="GR14" s="388"/>
      <c r="GS14" s="388"/>
      <c r="GT14" s="388"/>
      <c r="GU14" s="388"/>
      <c r="GV14" s="388"/>
      <c r="GW14" s="388"/>
      <c r="GX14" s="388"/>
      <c r="GY14" s="388"/>
      <c r="GZ14" s="388"/>
      <c r="HA14" s="388"/>
      <c r="HB14" s="388"/>
      <c r="HC14" s="388"/>
      <c r="HD14" s="388"/>
      <c r="HE14" s="388"/>
      <c r="HF14" s="388"/>
      <c r="HG14" s="388"/>
      <c r="HH14" s="388"/>
      <c r="HI14" s="388"/>
      <c r="HJ14" s="388"/>
      <c r="HK14" s="388"/>
      <c r="HL14" s="388"/>
      <c r="HM14" s="388"/>
      <c r="HN14" s="388"/>
      <c r="HO14" s="388"/>
      <c r="HP14" s="388"/>
      <c r="HQ14" s="388"/>
      <c r="HR14" s="388"/>
      <c r="HS14" s="388"/>
      <c r="HT14" s="388"/>
      <c r="HU14" s="388"/>
      <c r="HV14" s="388"/>
      <c r="HW14" s="388"/>
      <c r="HX14" s="388"/>
      <c r="HY14" s="388"/>
      <c r="HZ14" s="388"/>
      <c r="IA14" s="388"/>
      <c r="IB14" s="388"/>
      <c r="IC14" s="388"/>
      <c r="ID14" s="388"/>
      <c r="IE14" s="388"/>
      <c r="IF14" s="388"/>
      <c r="IG14" s="388"/>
      <c r="IH14" s="388"/>
      <c r="II14" s="388"/>
      <c r="IJ14" s="388"/>
      <c r="IK14" s="388"/>
      <c r="IL14" s="388"/>
      <c r="IM14" s="388"/>
      <c r="IN14" s="388"/>
      <c r="IO14" s="388"/>
      <c r="IP14" s="388"/>
      <c r="IQ14" s="388"/>
      <c r="IR14" s="388"/>
      <c r="IS14" s="388"/>
    </row>
    <row r="15" spans="1:253" s="383" customFormat="1" ht="24" customHeight="1">
      <c r="A15" s="397" t="s">
        <v>246</v>
      </c>
      <c r="B15" s="394">
        <v>703</v>
      </c>
      <c r="C15" s="394">
        <v>703</v>
      </c>
      <c r="D15" s="388"/>
      <c r="E15" s="388"/>
      <c r="F15" s="388"/>
      <c r="G15" s="388"/>
      <c r="H15" s="388"/>
      <c r="I15" s="388"/>
      <c r="J15" s="388"/>
      <c r="K15" s="388"/>
      <c r="L15" s="388"/>
      <c r="M15" s="388"/>
      <c r="N15" s="388"/>
      <c r="O15" s="388"/>
      <c r="P15" s="388"/>
      <c r="Q15" s="388"/>
      <c r="R15" s="388"/>
      <c r="S15" s="388"/>
      <c r="T15" s="388"/>
      <c r="U15" s="388"/>
      <c r="V15" s="388"/>
      <c r="W15" s="388"/>
      <c r="X15" s="388"/>
      <c r="Y15" s="388"/>
      <c r="Z15" s="388"/>
      <c r="AA15" s="388"/>
      <c r="AB15" s="388"/>
      <c r="AC15" s="388"/>
      <c r="AD15" s="388"/>
      <c r="AE15" s="388"/>
      <c r="AF15" s="388"/>
      <c r="AG15" s="388"/>
      <c r="AH15" s="388"/>
      <c r="AI15" s="388"/>
      <c r="AJ15" s="388"/>
      <c r="AK15" s="388"/>
      <c r="AL15" s="388"/>
      <c r="AM15" s="388"/>
      <c r="AN15" s="388"/>
      <c r="AO15" s="388"/>
      <c r="AP15" s="388"/>
      <c r="AQ15" s="388"/>
      <c r="AR15" s="388"/>
      <c r="AS15" s="388"/>
      <c r="AT15" s="388"/>
      <c r="AU15" s="388"/>
      <c r="AV15" s="388"/>
      <c r="AW15" s="388"/>
      <c r="AX15" s="388"/>
      <c r="AY15" s="388"/>
      <c r="AZ15" s="388"/>
      <c r="BA15" s="388"/>
      <c r="BB15" s="388"/>
      <c r="BC15" s="388"/>
      <c r="BD15" s="388"/>
      <c r="BE15" s="388"/>
      <c r="BF15" s="388"/>
      <c r="BG15" s="388"/>
      <c r="BH15" s="388"/>
      <c r="BI15" s="388"/>
      <c r="BJ15" s="388"/>
      <c r="BK15" s="388"/>
      <c r="BL15" s="388"/>
      <c r="BM15" s="388"/>
      <c r="BN15" s="388"/>
      <c r="BO15" s="388"/>
      <c r="BP15" s="388"/>
      <c r="BQ15" s="388"/>
      <c r="BR15" s="388"/>
      <c r="BS15" s="388"/>
      <c r="BT15" s="388"/>
      <c r="BU15" s="388"/>
      <c r="BV15" s="388"/>
      <c r="BW15" s="388"/>
      <c r="BX15" s="388"/>
      <c r="BY15" s="388"/>
      <c r="BZ15" s="388"/>
      <c r="CA15" s="388"/>
      <c r="CB15" s="388"/>
      <c r="CC15" s="388"/>
      <c r="CD15" s="388"/>
      <c r="CE15" s="388"/>
      <c r="CF15" s="388"/>
      <c r="CG15" s="388"/>
      <c r="CH15" s="388"/>
      <c r="CI15" s="388"/>
      <c r="CJ15" s="388"/>
      <c r="CK15" s="388"/>
      <c r="CL15" s="388"/>
      <c r="CM15" s="388"/>
      <c r="CN15" s="388"/>
      <c r="CO15" s="388"/>
      <c r="CP15" s="388"/>
      <c r="CQ15" s="388"/>
      <c r="CR15" s="388"/>
      <c r="CS15" s="388"/>
      <c r="CT15" s="388"/>
      <c r="CU15" s="388"/>
      <c r="CV15" s="388"/>
      <c r="CW15" s="388"/>
      <c r="CX15" s="388"/>
      <c r="CY15" s="388"/>
      <c r="CZ15" s="388"/>
      <c r="DA15" s="388"/>
      <c r="DB15" s="388"/>
      <c r="DC15" s="388"/>
      <c r="DD15" s="388"/>
      <c r="DE15" s="388"/>
      <c r="DF15" s="388"/>
      <c r="DG15" s="388"/>
      <c r="DH15" s="388"/>
      <c r="DI15" s="388"/>
      <c r="DJ15" s="388"/>
      <c r="DK15" s="388"/>
      <c r="DL15" s="388"/>
      <c r="DM15" s="388"/>
      <c r="DN15" s="388"/>
      <c r="DO15" s="388"/>
      <c r="DP15" s="388"/>
      <c r="DQ15" s="388"/>
      <c r="DR15" s="388"/>
      <c r="DS15" s="388"/>
      <c r="DT15" s="388"/>
      <c r="DU15" s="388"/>
      <c r="DV15" s="388"/>
      <c r="DW15" s="388"/>
      <c r="DX15" s="388"/>
      <c r="DY15" s="388"/>
      <c r="DZ15" s="388"/>
      <c r="EA15" s="388"/>
      <c r="EB15" s="388"/>
      <c r="EC15" s="388"/>
      <c r="ED15" s="388"/>
      <c r="EE15" s="388"/>
      <c r="EF15" s="388"/>
      <c r="EG15" s="388"/>
      <c r="EH15" s="388"/>
      <c r="EI15" s="388"/>
      <c r="EJ15" s="388"/>
      <c r="EK15" s="388"/>
      <c r="EL15" s="388"/>
      <c r="EM15" s="388"/>
      <c r="EN15" s="388"/>
      <c r="EO15" s="388"/>
      <c r="EP15" s="388"/>
      <c r="EQ15" s="388"/>
      <c r="ER15" s="388"/>
      <c r="ES15" s="388"/>
      <c r="ET15" s="388"/>
      <c r="EU15" s="388"/>
      <c r="EV15" s="388"/>
      <c r="EW15" s="388"/>
      <c r="EX15" s="388"/>
      <c r="EY15" s="388"/>
      <c r="EZ15" s="388"/>
      <c r="FA15" s="388"/>
      <c r="FB15" s="388"/>
      <c r="FC15" s="388"/>
      <c r="FD15" s="388"/>
      <c r="FE15" s="388"/>
      <c r="FF15" s="388"/>
      <c r="FG15" s="388"/>
      <c r="FH15" s="388"/>
      <c r="FI15" s="388"/>
      <c r="FJ15" s="388"/>
      <c r="FK15" s="388"/>
      <c r="FL15" s="388"/>
      <c r="FM15" s="388"/>
      <c r="FN15" s="388"/>
      <c r="FO15" s="388"/>
      <c r="FP15" s="388"/>
      <c r="FQ15" s="388"/>
      <c r="FR15" s="388"/>
      <c r="FS15" s="388"/>
      <c r="FT15" s="388"/>
      <c r="FU15" s="388"/>
      <c r="FV15" s="388"/>
      <c r="FW15" s="388"/>
      <c r="FX15" s="388"/>
      <c r="FY15" s="388"/>
      <c r="FZ15" s="388"/>
      <c r="GA15" s="388"/>
      <c r="GB15" s="388"/>
      <c r="GC15" s="388"/>
      <c r="GD15" s="388"/>
      <c r="GE15" s="388"/>
      <c r="GF15" s="388"/>
      <c r="GG15" s="388"/>
      <c r="GH15" s="388"/>
      <c r="GI15" s="388"/>
      <c r="GJ15" s="388"/>
      <c r="GK15" s="388"/>
      <c r="GL15" s="388"/>
      <c r="GM15" s="388"/>
      <c r="GN15" s="388"/>
      <c r="GO15" s="388"/>
      <c r="GP15" s="388"/>
      <c r="GQ15" s="388"/>
      <c r="GR15" s="388"/>
      <c r="GS15" s="388"/>
      <c r="GT15" s="388"/>
      <c r="GU15" s="388"/>
      <c r="GV15" s="388"/>
      <c r="GW15" s="388"/>
      <c r="GX15" s="388"/>
      <c r="GY15" s="388"/>
      <c r="GZ15" s="388"/>
      <c r="HA15" s="388"/>
      <c r="HB15" s="388"/>
      <c r="HC15" s="388"/>
      <c r="HD15" s="388"/>
      <c r="HE15" s="388"/>
      <c r="HF15" s="388"/>
      <c r="HG15" s="388"/>
      <c r="HH15" s="388"/>
      <c r="HI15" s="388"/>
      <c r="HJ15" s="388"/>
      <c r="HK15" s="388"/>
      <c r="HL15" s="388"/>
      <c r="HM15" s="388"/>
      <c r="HN15" s="388"/>
      <c r="HO15" s="388"/>
      <c r="HP15" s="388"/>
      <c r="HQ15" s="388"/>
      <c r="HR15" s="388"/>
      <c r="HS15" s="388"/>
      <c r="HT15" s="388"/>
      <c r="HU15" s="388"/>
      <c r="HV15" s="388"/>
      <c r="HW15" s="388"/>
      <c r="HX15" s="388"/>
      <c r="HY15" s="388"/>
      <c r="HZ15" s="388"/>
      <c r="IA15" s="388"/>
      <c r="IB15" s="388"/>
      <c r="IC15" s="388"/>
      <c r="ID15" s="388"/>
      <c r="IE15" s="388"/>
      <c r="IF15" s="388"/>
      <c r="IG15" s="388"/>
      <c r="IH15" s="388"/>
      <c r="II15" s="388"/>
      <c r="IJ15" s="388"/>
      <c r="IK15" s="388"/>
      <c r="IL15" s="388"/>
      <c r="IM15" s="388"/>
      <c r="IN15" s="388"/>
      <c r="IO15" s="388"/>
      <c r="IP15" s="388"/>
      <c r="IQ15" s="388"/>
      <c r="IR15" s="388"/>
      <c r="IS15" s="388"/>
    </row>
    <row r="16" spans="1:253" s="383" customFormat="1" ht="24" customHeight="1">
      <c r="A16" s="397" t="s">
        <v>247</v>
      </c>
      <c r="B16" s="394">
        <v>4620</v>
      </c>
      <c r="C16" s="394">
        <v>4590</v>
      </c>
      <c r="D16" s="388"/>
      <c r="E16" s="388"/>
      <c r="F16" s="388"/>
      <c r="G16" s="388"/>
      <c r="H16" s="388"/>
      <c r="I16" s="388"/>
      <c r="J16" s="388"/>
      <c r="K16" s="388"/>
      <c r="L16" s="388"/>
      <c r="M16" s="388"/>
      <c r="N16" s="388"/>
      <c r="O16" s="388"/>
      <c r="P16" s="388"/>
      <c r="Q16" s="388"/>
      <c r="R16" s="388"/>
      <c r="S16" s="388"/>
      <c r="T16" s="388"/>
      <c r="U16" s="388"/>
      <c r="V16" s="388"/>
      <c r="W16" s="388"/>
      <c r="X16" s="388"/>
      <c r="Y16" s="388"/>
      <c r="Z16" s="388"/>
      <c r="AA16" s="388"/>
      <c r="AB16" s="388"/>
      <c r="AC16" s="388"/>
      <c r="AD16" s="388"/>
      <c r="AE16" s="388"/>
      <c r="AF16" s="388"/>
      <c r="AG16" s="388"/>
      <c r="AH16" s="388"/>
      <c r="AI16" s="388"/>
      <c r="AJ16" s="388"/>
      <c r="AK16" s="388"/>
      <c r="AL16" s="388"/>
      <c r="AM16" s="388"/>
      <c r="AN16" s="388"/>
      <c r="AO16" s="388"/>
      <c r="AP16" s="388"/>
      <c r="AQ16" s="388"/>
      <c r="AR16" s="388"/>
      <c r="AS16" s="388"/>
      <c r="AT16" s="388"/>
      <c r="AU16" s="388"/>
      <c r="AV16" s="388"/>
      <c r="AW16" s="388"/>
      <c r="AX16" s="388"/>
      <c r="AY16" s="388"/>
      <c r="AZ16" s="388"/>
      <c r="BA16" s="388"/>
      <c r="BB16" s="388"/>
      <c r="BC16" s="388"/>
      <c r="BD16" s="388"/>
      <c r="BE16" s="388"/>
      <c r="BF16" s="388"/>
      <c r="BG16" s="388"/>
      <c r="BH16" s="388"/>
      <c r="BI16" s="388"/>
      <c r="BJ16" s="388"/>
      <c r="BK16" s="388"/>
      <c r="BL16" s="388"/>
      <c r="BM16" s="388"/>
      <c r="BN16" s="388"/>
      <c r="BO16" s="388"/>
      <c r="BP16" s="388"/>
      <c r="BQ16" s="388"/>
      <c r="BR16" s="388"/>
      <c r="BS16" s="388"/>
      <c r="BT16" s="388"/>
      <c r="BU16" s="388"/>
      <c r="BV16" s="388"/>
      <c r="BW16" s="388"/>
      <c r="BX16" s="388"/>
      <c r="BY16" s="388"/>
      <c r="BZ16" s="388"/>
      <c r="CA16" s="388"/>
      <c r="CB16" s="388"/>
      <c r="CC16" s="388"/>
      <c r="CD16" s="388"/>
      <c r="CE16" s="388"/>
      <c r="CF16" s="388"/>
      <c r="CG16" s="388"/>
      <c r="CH16" s="388"/>
      <c r="CI16" s="388"/>
      <c r="CJ16" s="388"/>
      <c r="CK16" s="388"/>
      <c r="CL16" s="388"/>
      <c r="CM16" s="388"/>
      <c r="CN16" s="388"/>
      <c r="CO16" s="388"/>
      <c r="CP16" s="388"/>
      <c r="CQ16" s="388"/>
      <c r="CR16" s="388"/>
      <c r="CS16" s="388"/>
      <c r="CT16" s="388"/>
      <c r="CU16" s="388"/>
      <c r="CV16" s="388"/>
      <c r="CW16" s="388"/>
      <c r="CX16" s="388"/>
      <c r="CY16" s="388"/>
      <c r="CZ16" s="388"/>
      <c r="DA16" s="388"/>
      <c r="DB16" s="388"/>
      <c r="DC16" s="388"/>
      <c r="DD16" s="388"/>
      <c r="DE16" s="388"/>
      <c r="DF16" s="388"/>
      <c r="DG16" s="388"/>
      <c r="DH16" s="388"/>
      <c r="DI16" s="388"/>
      <c r="DJ16" s="388"/>
      <c r="DK16" s="388"/>
      <c r="DL16" s="388"/>
      <c r="DM16" s="388"/>
      <c r="DN16" s="388"/>
      <c r="DO16" s="388"/>
      <c r="DP16" s="388"/>
      <c r="DQ16" s="388"/>
      <c r="DR16" s="388"/>
      <c r="DS16" s="388"/>
      <c r="DT16" s="388"/>
      <c r="DU16" s="388"/>
      <c r="DV16" s="388"/>
      <c r="DW16" s="388"/>
      <c r="DX16" s="388"/>
      <c r="DY16" s="388"/>
      <c r="DZ16" s="388"/>
      <c r="EA16" s="388"/>
      <c r="EB16" s="388"/>
      <c r="EC16" s="388"/>
      <c r="ED16" s="388"/>
      <c r="EE16" s="388"/>
      <c r="EF16" s="388"/>
      <c r="EG16" s="388"/>
      <c r="EH16" s="388"/>
      <c r="EI16" s="388"/>
      <c r="EJ16" s="388"/>
      <c r="EK16" s="388"/>
      <c r="EL16" s="388"/>
      <c r="EM16" s="388"/>
      <c r="EN16" s="388"/>
      <c r="EO16" s="388"/>
      <c r="EP16" s="388"/>
      <c r="EQ16" s="388"/>
      <c r="ER16" s="388"/>
      <c r="ES16" s="388"/>
      <c r="ET16" s="388"/>
      <c r="EU16" s="388"/>
      <c r="EV16" s="388"/>
      <c r="EW16" s="388"/>
      <c r="EX16" s="388"/>
      <c r="EY16" s="388"/>
      <c r="EZ16" s="388"/>
      <c r="FA16" s="388"/>
      <c r="FB16" s="388"/>
      <c r="FC16" s="388"/>
      <c r="FD16" s="388"/>
      <c r="FE16" s="388"/>
      <c r="FF16" s="388"/>
      <c r="FG16" s="388"/>
      <c r="FH16" s="388"/>
      <c r="FI16" s="388"/>
      <c r="FJ16" s="388"/>
      <c r="FK16" s="388"/>
      <c r="FL16" s="388"/>
      <c r="FM16" s="388"/>
      <c r="FN16" s="388"/>
      <c r="FO16" s="388"/>
      <c r="FP16" s="388"/>
      <c r="FQ16" s="388"/>
      <c r="FR16" s="388"/>
      <c r="FS16" s="388"/>
      <c r="FT16" s="388"/>
      <c r="FU16" s="388"/>
      <c r="FV16" s="388"/>
      <c r="FW16" s="388"/>
      <c r="FX16" s="388"/>
      <c r="FY16" s="388"/>
      <c r="FZ16" s="388"/>
      <c r="GA16" s="388"/>
      <c r="GB16" s="388"/>
      <c r="GC16" s="388"/>
      <c r="GD16" s="388"/>
      <c r="GE16" s="388"/>
      <c r="GF16" s="388"/>
      <c r="GG16" s="388"/>
      <c r="GH16" s="388"/>
      <c r="GI16" s="388"/>
      <c r="GJ16" s="388"/>
      <c r="GK16" s="388"/>
      <c r="GL16" s="388"/>
      <c r="GM16" s="388"/>
      <c r="GN16" s="388"/>
      <c r="GO16" s="388"/>
      <c r="GP16" s="388"/>
      <c r="GQ16" s="388"/>
      <c r="GR16" s="388"/>
      <c r="GS16" s="388"/>
      <c r="GT16" s="388"/>
      <c r="GU16" s="388"/>
      <c r="GV16" s="388"/>
      <c r="GW16" s="388"/>
      <c r="GX16" s="388"/>
      <c r="GY16" s="388"/>
      <c r="GZ16" s="388"/>
      <c r="HA16" s="388"/>
      <c r="HB16" s="388"/>
      <c r="HC16" s="388"/>
      <c r="HD16" s="388"/>
      <c r="HE16" s="388"/>
      <c r="HF16" s="388"/>
      <c r="HG16" s="388"/>
      <c r="HH16" s="388"/>
      <c r="HI16" s="388"/>
      <c r="HJ16" s="388"/>
      <c r="HK16" s="388"/>
      <c r="HL16" s="388"/>
      <c r="HM16" s="388"/>
      <c r="HN16" s="388"/>
      <c r="HO16" s="388"/>
      <c r="HP16" s="388"/>
      <c r="HQ16" s="388"/>
      <c r="HR16" s="388"/>
      <c r="HS16" s="388"/>
      <c r="HT16" s="388"/>
      <c r="HU16" s="388"/>
      <c r="HV16" s="388"/>
      <c r="HW16" s="388"/>
      <c r="HX16" s="388"/>
      <c r="HY16" s="388"/>
      <c r="HZ16" s="388"/>
      <c r="IA16" s="388"/>
      <c r="IB16" s="388"/>
      <c r="IC16" s="388"/>
      <c r="ID16" s="388"/>
      <c r="IE16" s="388"/>
      <c r="IF16" s="388"/>
      <c r="IG16" s="388"/>
      <c r="IH16" s="388"/>
      <c r="II16" s="388"/>
      <c r="IJ16" s="388"/>
      <c r="IK16" s="388"/>
      <c r="IL16" s="388"/>
      <c r="IM16" s="388"/>
      <c r="IN16" s="388"/>
      <c r="IO16" s="388"/>
      <c r="IP16" s="388"/>
      <c r="IQ16" s="388"/>
      <c r="IR16" s="388"/>
      <c r="IS16" s="388"/>
    </row>
    <row r="17" spans="1:3" ht="24" customHeight="1">
      <c r="A17" s="397" t="s">
        <v>248</v>
      </c>
      <c r="B17" s="398">
        <v>225</v>
      </c>
      <c r="C17" s="398">
        <v>225</v>
      </c>
    </row>
    <row r="18" spans="1:3" ht="24" customHeight="1">
      <c r="A18" s="397" t="s">
        <v>249</v>
      </c>
      <c r="B18" s="398">
        <v>0</v>
      </c>
      <c r="C18" s="398">
        <v>0</v>
      </c>
    </row>
    <row r="19" spans="1:3" ht="24" customHeight="1">
      <c r="A19" s="397" t="s">
        <v>250</v>
      </c>
      <c r="B19" s="398">
        <v>750</v>
      </c>
      <c r="C19" s="398">
        <v>750</v>
      </c>
    </row>
    <row r="20" spans="1:3" ht="24" customHeight="1">
      <c r="A20" s="397" t="s">
        <v>251</v>
      </c>
      <c r="B20" s="398">
        <v>1338</v>
      </c>
      <c r="C20" s="398">
        <v>1338</v>
      </c>
    </row>
    <row r="21" spans="1:3" ht="24" customHeight="1">
      <c r="A21" s="397" t="s">
        <v>252</v>
      </c>
      <c r="B21" s="398">
        <v>8559</v>
      </c>
      <c r="C21" s="398">
        <v>8314</v>
      </c>
    </row>
    <row r="22" spans="1:3" ht="24" customHeight="1">
      <c r="A22" s="395" t="s">
        <v>253</v>
      </c>
      <c r="B22" s="398">
        <v>75274</v>
      </c>
      <c r="C22" s="398">
        <v>63634</v>
      </c>
    </row>
    <row r="23" spans="1:3" ht="24" customHeight="1">
      <c r="A23" s="397" t="s">
        <v>254</v>
      </c>
      <c r="B23" s="398">
        <v>8142</v>
      </c>
      <c r="C23" s="398">
        <v>7292</v>
      </c>
    </row>
    <row r="24" spans="1:3" ht="24" customHeight="1">
      <c r="A24" s="397" t="s">
        <v>255</v>
      </c>
      <c r="B24" s="398">
        <v>54936</v>
      </c>
      <c r="C24" s="398">
        <v>44757</v>
      </c>
    </row>
    <row r="25" spans="1:3" ht="24" customHeight="1">
      <c r="A25" s="397" t="s">
        <v>256</v>
      </c>
      <c r="B25" s="398">
        <v>40</v>
      </c>
      <c r="C25" s="398">
        <v>40</v>
      </c>
    </row>
    <row r="26" spans="1:3" ht="24" customHeight="1">
      <c r="A26" s="397" t="s">
        <v>257</v>
      </c>
      <c r="B26" s="398">
        <v>0</v>
      </c>
      <c r="C26" s="398">
        <v>0</v>
      </c>
    </row>
    <row r="27" spans="1:3" ht="24" customHeight="1">
      <c r="A27" s="397" t="s">
        <v>258</v>
      </c>
      <c r="B27" s="398">
        <v>1104</v>
      </c>
      <c r="C27" s="398">
        <v>1104</v>
      </c>
    </row>
    <row r="28" spans="1:3" ht="24" customHeight="1">
      <c r="A28" s="397" t="s">
        <v>259</v>
      </c>
      <c r="B28" s="398">
        <v>107</v>
      </c>
      <c r="C28" s="398">
        <v>17</v>
      </c>
    </row>
    <row r="29" spans="1:3" ht="24" customHeight="1">
      <c r="A29" s="397" t="s">
        <v>260</v>
      </c>
      <c r="B29" s="398">
        <v>10945</v>
      </c>
      <c r="C29" s="398">
        <v>10424</v>
      </c>
    </row>
    <row r="30" spans="1:3" ht="24" customHeight="1">
      <c r="A30" s="395" t="s">
        <v>261</v>
      </c>
      <c r="B30" s="398">
        <v>3806</v>
      </c>
      <c r="C30" s="398">
        <v>3806</v>
      </c>
    </row>
    <row r="31" spans="1:3" ht="24" customHeight="1">
      <c r="A31" s="397" t="s">
        <v>254</v>
      </c>
      <c r="B31" s="398">
        <v>561</v>
      </c>
      <c r="C31" s="398">
        <v>561</v>
      </c>
    </row>
    <row r="32" spans="1:3" ht="24" customHeight="1">
      <c r="A32" s="397" t="s">
        <v>255</v>
      </c>
      <c r="B32" s="398">
        <v>2539</v>
      </c>
      <c r="C32" s="398">
        <v>2539</v>
      </c>
    </row>
    <row r="33" spans="1:3" ht="24" customHeight="1">
      <c r="A33" s="397" t="s">
        <v>256</v>
      </c>
      <c r="B33" s="398">
        <v>0</v>
      </c>
      <c r="C33" s="398">
        <v>0</v>
      </c>
    </row>
    <row r="34" spans="1:3" ht="24" customHeight="1">
      <c r="A34" s="397" t="s">
        <v>258</v>
      </c>
      <c r="B34" s="398">
        <v>681</v>
      </c>
      <c r="C34" s="398">
        <v>681</v>
      </c>
    </row>
    <row r="35" spans="1:3" ht="24" customHeight="1">
      <c r="A35" s="397" t="s">
        <v>259</v>
      </c>
      <c r="B35" s="398">
        <v>24</v>
      </c>
      <c r="C35" s="398">
        <v>24</v>
      </c>
    </row>
    <row r="36" spans="1:3" ht="24" customHeight="1">
      <c r="A36" s="397" t="s">
        <v>260</v>
      </c>
      <c r="B36" s="398">
        <v>1</v>
      </c>
      <c r="C36" s="398">
        <v>1</v>
      </c>
    </row>
    <row r="37" spans="1:3" ht="24" customHeight="1">
      <c r="A37" s="395" t="s">
        <v>262</v>
      </c>
      <c r="B37" s="398">
        <v>31056</v>
      </c>
      <c r="C37" s="398">
        <v>31056</v>
      </c>
    </row>
    <row r="38" spans="1:3" ht="24" customHeight="1">
      <c r="A38" s="397" t="s">
        <v>263</v>
      </c>
      <c r="B38" s="398">
        <v>27090</v>
      </c>
      <c r="C38" s="398">
        <v>27090</v>
      </c>
    </row>
    <row r="39" spans="1:3" ht="24" customHeight="1">
      <c r="A39" s="397" t="s">
        <v>264</v>
      </c>
      <c r="B39" s="398">
        <v>3966</v>
      </c>
      <c r="C39" s="398">
        <v>3966</v>
      </c>
    </row>
    <row r="40" spans="1:3" ht="24" customHeight="1">
      <c r="A40" s="397" t="s">
        <v>265</v>
      </c>
      <c r="B40" s="398">
        <v>0</v>
      </c>
      <c r="C40" s="398">
        <v>0</v>
      </c>
    </row>
    <row r="41" spans="1:3" ht="24" customHeight="1">
      <c r="A41" s="395" t="s">
        <v>266</v>
      </c>
      <c r="B41" s="398">
        <v>8547</v>
      </c>
      <c r="C41" s="398">
        <v>8546</v>
      </c>
    </row>
    <row r="42" spans="1:3" ht="24" customHeight="1">
      <c r="A42" s="397" t="s">
        <v>267</v>
      </c>
      <c r="B42" s="398">
        <v>8273</v>
      </c>
      <c r="C42" s="398">
        <v>8272</v>
      </c>
    </row>
    <row r="43" spans="1:3" ht="24" customHeight="1">
      <c r="A43" s="397" t="s">
        <v>268</v>
      </c>
      <c r="B43" s="398">
        <v>274</v>
      </c>
      <c r="C43" s="398">
        <v>274</v>
      </c>
    </row>
    <row r="44" spans="1:3" ht="24" customHeight="1">
      <c r="A44" s="395" t="s">
        <v>269</v>
      </c>
      <c r="B44" s="398">
        <v>126</v>
      </c>
      <c r="C44" s="398">
        <v>126</v>
      </c>
    </row>
    <row r="45" spans="1:3" ht="24" customHeight="1">
      <c r="A45" s="397" t="s">
        <v>270</v>
      </c>
      <c r="B45" s="398">
        <v>76</v>
      </c>
      <c r="C45" s="398">
        <v>76</v>
      </c>
    </row>
    <row r="46" spans="1:3" ht="24" customHeight="1">
      <c r="A46" s="397" t="s">
        <v>271</v>
      </c>
      <c r="B46" s="398">
        <v>50</v>
      </c>
      <c r="C46" s="398">
        <v>50</v>
      </c>
    </row>
    <row r="47" spans="1:3" ht="24" customHeight="1">
      <c r="A47" s="397" t="s">
        <v>272</v>
      </c>
      <c r="B47" s="398">
        <v>0</v>
      </c>
      <c r="C47" s="398">
        <v>0</v>
      </c>
    </row>
    <row r="48" spans="1:3" ht="24" customHeight="1">
      <c r="A48" s="395" t="s">
        <v>273</v>
      </c>
      <c r="B48" s="398">
        <v>0</v>
      </c>
      <c r="C48" s="398">
        <v>0</v>
      </c>
    </row>
    <row r="49" spans="1:3" ht="24" customHeight="1">
      <c r="A49" s="397" t="s">
        <v>646</v>
      </c>
      <c r="B49" s="398">
        <v>0</v>
      </c>
      <c r="C49" s="398">
        <v>0</v>
      </c>
    </row>
    <row r="50" spans="1:3" ht="24" customHeight="1">
      <c r="A50" s="397" t="s">
        <v>647</v>
      </c>
      <c r="B50" s="398">
        <v>0</v>
      </c>
      <c r="C50" s="398">
        <v>0</v>
      </c>
    </row>
    <row r="51" spans="1:3" ht="24" customHeight="1">
      <c r="A51" s="395" t="s">
        <v>648</v>
      </c>
      <c r="B51" s="398">
        <v>0</v>
      </c>
      <c r="C51" s="398">
        <v>0</v>
      </c>
    </row>
    <row r="52" spans="1:3" ht="24" customHeight="1">
      <c r="A52" s="397" t="s">
        <v>649</v>
      </c>
      <c r="B52" s="398">
        <v>0</v>
      </c>
      <c r="C52" s="398">
        <v>0</v>
      </c>
    </row>
    <row r="53" spans="1:3" ht="24" customHeight="1">
      <c r="A53" s="397" t="s">
        <v>274</v>
      </c>
      <c r="B53" s="398">
        <v>20609</v>
      </c>
      <c r="C53" s="398">
        <v>20300</v>
      </c>
    </row>
    <row r="54" spans="1:3" ht="24" customHeight="1">
      <c r="A54" s="397" t="s">
        <v>275</v>
      </c>
      <c r="B54" s="398">
        <v>10629</v>
      </c>
      <c r="C54" s="398">
        <v>10557</v>
      </c>
    </row>
    <row r="55" spans="1:3" ht="24" customHeight="1">
      <c r="A55" s="397" t="s">
        <v>276</v>
      </c>
      <c r="B55" s="398">
        <v>440</v>
      </c>
      <c r="C55" s="398">
        <v>440</v>
      </c>
    </row>
    <row r="56" spans="1:3" ht="24" customHeight="1">
      <c r="A56" s="397" t="s">
        <v>277</v>
      </c>
      <c r="B56" s="398">
        <v>2995</v>
      </c>
      <c r="C56" s="398">
        <v>2995</v>
      </c>
    </row>
    <row r="57" spans="1:3" ht="24" customHeight="1">
      <c r="A57" s="395" t="s">
        <v>278</v>
      </c>
      <c r="B57" s="398">
        <v>71</v>
      </c>
      <c r="C57" s="398">
        <v>71</v>
      </c>
    </row>
    <row r="58" spans="1:3" ht="24" customHeight="1">
      <c r="A58" s="397" t="s">
        <v>279</v>
      </c>
      <c r="B58" s="398">
        <v>6474</v>
      </c>
      <c r="C58" s="398">
        <v>6237</v>
      </c>
    </row>
    <row r="59" spans="1:3" ht="24" customHeight="1">
      <c r="A59" s="397" t="s">
        <v>280</v>
      </c>
      <c r="B59" s="398">
        <v>945</v>
      </c>
      <c r="C59" s="398">
        <v>945</v>
      </c>
    </row>
    <row r="60" spans="1:3" ht="24" customHeight="1">
      <c r="A60" s="397" t="s">
        <v>281</v>
      </c>
      <c r="B60" s="398">
        <v>945</v>
      </c>
      <c r="C60" s="398">
        <v>945</v>
      </c>
    </row>
    <row r="61" spans="1:3" ht="24" customHeight="1">
      <c r="A61" s="395" t="s">
        <v>282</v>
      </c>
      <c r="B61" s="398">
        <v>0</v>
      </c>
      <c r="C61" s="398">
        <v>0</v>
      </c>
    </row>
    <row r="62" spans="1:3" ht="24" customHeight="1">
      <c r="A62" s="397" t="s">
        <v>283</v>
      </c>
      <c r="B62" s="398">
        <v>0</v>
      </c>
      <c r="C62" s="398">
        <v>0</v>
      </c>
    </row>
    <row r="63" spans="1:3" ht="24" customHeight="1">
      <c r="A63" s="397" t="s">
        <v>284</v>
      </c>
      <c r="B63" s="398">
        <v>1000</v>
      </c>
      <c r="C63" s="398">
        <v>1000</v>
      </c>
    </row>
    <row r="64" spans="1:3" ht="24" customHeight="1">
      <c r="A64" s="397" t="s">
        <v>285</v>
      </c>
      <c r="B64" s="398">
        <v>991</v>
      </c>
      <c r="C64" s="398">
        <v>991</v>
      </c>
    </row>
    <row r="65" spans="1:3" ht="24" customHeight="1">
      <c r="A65" s="397" t="s">
        <v>286</v>
      </c>
      <c r="B65" s="398">
        <v>0</v>
      </c>
      <c r="C65" s="398">
        <v>0</v>
      </c>
    </row>
    <row r="66" spans="1:3" ht="24" customHeight="1">
      <c r="A66" s="395" t="s">
        <v>287</v>
      </c>
      <c r="B66" s="398">
        <v>9</v>
      </c>
      <c r="C66" s="398">
        <v>9</v>
      </c>
    </row>
    <row r="67" spans="1:3" ht="24" customHeight="1">
      <c r="A67" s="397" t="s">
        <v>288</v>
      </c>
      <c r="B67" s="398">
        <v>0</v>
      </c>
      <c r="C67" s="398">
        <v>0</v>
      </c>
    </row>
    <row r="68" spans="1:3" ht="24" customHeight="1">
      <c r="A68" s="397" t="s">
        <v>289</v>
      </c>
      <c r="B68" s="398">
        <v>0</v>
      </c>
      <c r="C68" s="398"/>
    </row>
    <row r="69" spans="1:3" ht="24" customHeight="1">
      <c r="A69" s="395" t="s">
        <v>290</v>
      </c>
      <c r="B69" s="398">
        <v>0</v>
      </c>
      <c r="C69" s="398">
        <v>0</v>
      </c>
    </row>
    <row r="70" spans="1:3" ht="24" customHeight="1">
      <c r="A70" s="397" t="s">
        <v>291</v>
      </c>
      <c r="B70" s="398">
        <v>0</v>
      </c>
      <c r="C70" s="398">
        <v>0</v>
      </c>
    </row>
    <row r="71" spans="1:3" ht="24" customHeight="1">
      <c r="A71" s="397" t="s">
        <v>292</v>
      </c>
      <c r="B71" s="398">
        <v>1884</v>
      </c>
      <c r="C71" s="398">
        <v>1844</v>
      </c>
    </row>
    <row r="72" spans="1:3" ht="24" customHeight="1">
      <c r="A72" s="397" t="s">
        <v>293</v>
      </c>
      <c r="B72" s="398">
        <v>0</v>
      </c>
      <c r="C72" s="398">
        <v>0</v>
      </c>
    </row>
    <row r="73" spans="1:3" ht="24" customHeight="1">
      <c r="A73" s="397" t="s">
        <v>294</v>
      </c>
      <c r="B73" s="398">
        <v>1884</v>
      </c>
      <c r="C73" s="398"/>
    </row>
    <row r="74" spans="1:3" ht="24" customHeight="1">
      <c r="A74" s="386" t="s">
        <v>650</v>
      </c>
      <c r="B74" s="387">
        <v>0</v>
      </c>
    </row>
    <row r="75" spans="1:3" ht="24" customHeight="1">
      <c r="A75" s="386" t="s">
        <v>651</v>
      </c>
      <c r="B75" s="387">
        <v>0</v>
      </c>
    </row>
    <row r="76" spans="1:3" ht="24" customHeight="1">
      <c r="A76" s="386" t="s">
        <v>295</v>
      </c>
      <c r="B76" s="387">
        <v>0</v>
      </c>
      <c r="C76" s="387">
        <v>1844</v>
      </c>
    </row>
    <row r="77" spans="1:3" ht="24" customHeight="1"/>
    <row r="78" spans="1:3" ht="24" customHeight="1"/>
    <row r="79" spans="1:3" ht="24" customHeight="1"/>
    <row r="80" spans="1:3" ht="24" customHeight="1"/>
    <row r="81" ht="24" customHeight="1"/>
  </sheetData>
  <mergeCells count="1">
    <mergeCell ref="A2:C2"/>
  </mergeCells>
  <phoneticPr fontId="40" type="noConversion"/>
  <printOptions horizontalCentered="1"/>
  <pageMargins left="0.59027777777777801" right="0.59027777777777801" top="0.39305555555555599" bottom="0.59027777777777801" header="0.59027777777777801" footer="0.39305555555555599"/>
  <pageSetup paperSize="9" firstPageNumber="0" orientation="portrait" blackAndWhite="1"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F77"/>
  <sheetViews>
    <sheetView showZeros="0" view="pageBreakPreview" zoomScaleNormal="100" workbookViewId="0">
      <selection activeCell="A2" sqref="A2:B2"/>
    </sheetView>
  </sheetViews>
  <sheetFormatPr defaultColWidth="10.125" defaultRowHeight="14.25"/>
  <cols>
    <col min="1" max="1" width="61.5" style="366" customWidth="1"/>
    <col min="2" max="2" width="19.875" style="367" customWidth="1"/>
    <col min="3" max="4" width="11.625" style="367"/>
    <col min="5" max="16384" width="10.125" style="367"/>
  </cols>
  <sheetData>
    <row r="1" spans="1:240" s="363" customFormat="1" ht="24" customHeight="1">
      <c r="A1" s="368" t="s">
        <v>298</v>
      </c>
    </row>
    <row r="2" spans="1:240" s="364" customFormat="1" ht="60" customHeight="1">
      <c r="A2" s="541" t="s">
        <v>678</v>
      </c>
      <c r="B2" s="542"/>
    </row>
    <row r="3" spans="1:240" s="201" customFormat="1" ht="27" customHeight="1">
      <c r="A3" s="369"/>
      <c r="B3" s="370" t="s">
        <v>64</v>
      </c>
    </row>
    <row r="4" spans="1:240" s="202" customFormat="1" ht="30" customHeight="1">
      <c r="A4" s="371" t="s">
        <v>299</v>
      </c>
      <c r="B4" s="372" t="s">
        <v>5</v>
      </c>
      <c r="F4" s="543"/>
      <c r="G4" s="543"/>
      <c r="H4" s="543"/>
    </row>
    <row r="5" spans="1:240" s="238" customFormat="1" ht="24" customHeight="1">
      <c r="A5" s="373" t="s">
        <v>300</v>
      </c>
      <c r="B5" s="374" t="s">
        <v>301</v>
      </c>
      <c r="F5" s="544"/>
      <c r="G5" s="544"/>
      <c r="H5" s="544"/>
      <c r="HY5" s="51"/>
      <c r="HZ5" s="51"/>
      <c r="IA5" s="51"/>
      <c r="IB5" s="51"/>
      <c r="IC5" s="51"/>
      <c r="ID5" s="51"/>
      <c r="IE5" s="51"/>
      <c r="IF5" s="51"/>
    </row>
    <row r="6" spans="1:240" s="254" customFormat="1" ht="24" customHeight="1">
      <c r="A6" s="375" t="s">
        <v>71</v>
      </c>
      <c r="B6" s="376">
        <v>162514</v>
      </c>
      <c r="HY6" s="50"/>
      <c r="HZ6" s="50"/>
      <c r="IA6" s="50"/>
      <c r="IB6" s="50"/>
      <c r="IC6" s="50"/>
      <c r="ID6" s="50"/>
      <c r="IE6" s="50"/>
      <c r="IF6" s="50"/>
    </row>
    <row r="7" spans="1:240" s="254" customFormat="1" ht="24" customHeight="1">
      <c r="A7" s="375" t="s">
        <v>302</v>
      </c>
      <c r="B7" s="376">
        <v>1184</v>
      </c>
      <c r="F7" s="377"/>
      <c r="HY7" s="50"/>
      <c r="HZ7" s="50"/>
      <c r="IA7" s="50"/>
      <c r="IB7" s="50"/>
      <c r="IC7" s="50"/>
      <c r="ID7" s="50"/>
      <c r="IE7" s="50"/>
      <c r="IF7" s="50"/>
    </row>
    <row r="8" spans="1:240" s="254" customFormat="1" ht="24" customHeight="1">
      <c r="A8" s="378" t="s">
        <v>303</v>
      </c>
      <c r="B8" s="376">
        <v>83</v>
      </c>
      <c r="HY8" s="50"/>
      <c r="HZ8" s="50"/>
      <c r="IA8" s="50"/>
      <c r="IB8" s="50"/>
      <c r="IC8" s="50"/>
      <c r="ID8" s="50"/>
      <c r="IE8" s="50"/>
      <c r="IF8" s="50"/>
    </row>
    <row r="9" spans="1:240" s="254" customFormat="1" ht="24" customHeight="1">
      <c r="A9" s="378" t="s">
        <v>304</v>
      </c>
      <c r="B9" s="376">
        <v>107</v>
      </c>
      <c r="HY9" s="50"/>
      <c r="HZ9" s="50"/>
      <c r="IA9" s="50"/>
      <c r="IB9" s="50"/>
      <c r="IC9" s="50"/>
      <c r="ID9" s="50"/>
      <c r="IE9" s="50"/>
      <c r="IF9" s="50"/>
    </row>
    <row r="10" spans="1:240" s="254" customFormat="1" ht="24" customHeight="1">
      <c r="A10" s="378" t="s">
        <v>305</v>
      </c>
      <c r="B10" s="376">
        <v>554</v>
      </c>
      <c r="HY10" s="50"/>
      <c r="HZ10" s="50"/>
      <c r="IA10" s="50"/>
      <c r="IB10" s="50"/>
      <c r="IC10" s="50"/>
      <c r="ID10" s="50"/>
      <c r="IE10" s="50"/>
      <c r="IF10" s="50"/>
    </row>
    <row r="11" spans="1:240" s="254" customFormat="1" ht="24" customHeight="1">
      <c r="A11" s="378" t="s">
        <v>306</v>
      </c>
      <c r="B11" s="376">
        <v>2</v>
      </c>
      <c r="HY11" s="50"/>
      <c r="HZ11" s="50"/>
      <c r="IA11" s="50"/>
      <c r="IB11" s="50"/>
      <c r="IC11" s="50"/>
      <c r="ID11" s="50"/>
      <c r="IE11" s="50"/>
      <c r="IF11" s="50"/>
    </row>
    <row r="12" spans="1:240" s="254" customFormat="1" ht="24" customHeight="1">
      <c r="A12" s="378" t="s">
        <v>307</v>
      </c>
      <c r="B12" s="376">
        <v>1228</v>
      </c>
      <c r="HY12" s="50"/>
      <c r="HZ12" s="50"/>
      <c r="IA12" s="50"/>
      <c r="IB12" s="50"/>
      <c r="IC12" s="50"/>
      <c r="ID12" s="50"/>
      <c r="IE12" s="50"/>
      <c r="IF12" s="50"/>
    </row>
    <row r="13" spans="1:240" s="254" customFormat="1" ht="24" customHeight="1">
      <c r="A13" s="378" t="s">
        <v>308</v>
      </c>
      <c r="B13" s="376">
        <v>-790</v>
      </c>
      <c r="HY13" s="50"/>
      <c r="HZ13" s="50"/>
      <c r="IA13" s="50"/>
      <c r="IB13" s="50"/>
      <c r="IC13" s="50"/>
      <c r="ID13" s="50"/>
      <c r="IE13" s="50"/>
      <c r="IF13" s="50"/>
    </row>
    <row r="14" spans="1:240" s="254" customFormat="1" ht="24" customHeight="1">
      <c r="A14" s="375" t="s">
        <v>309</v>
      </c>
      <c r="B14" s="376">
        <v>140710</v>
      </c>
      <c r="HY14" s="50"/>
      <c r="HZ14" s="50"/>
      <c r="IA14" s="50"/>
      <c r="IB14" s="50"/>
      <c r="IC14" s="50"/>
      <c r="ID14" s="50"/>
      <c r="IE14" s="50"/>
      <c r="IF14" s="50"/>
    </row>
    <row r="15" spans="1:240" s="254" customFormat="1" ht="24" customHeight="1">
      <c r="A15" s="378" t="s">
        <v>310</v>
      </c>
      <c r="B15" s="376">
        <v>79</v>
      </c>
      <c r="HY15" s="50"/>
      <c r="HZ15" s="50"/>
      <c r="IA15" s="50"/>
      <c r="IB15" s="50"/>
      <c r="IC15" s="50"/>
      <c r="ID15" s="50"/>
      <c r="IE15" s="50"/>
      <c r="IF15" s="50"/>
    </row>
    <row r="16" spans="1:240" s="254" customFormat="1" ht="24" customHeight="1">
      <c r="A16" s="378" t="s">
        <v>311</v>
      </c>
      <c r="B16" s="376">
        <v>35667</v>
      </c>
      <c r="HY16" s="50"/>
      <c r="HZ16" s="50"/>
      <c r="IA16" s="50"/>
      <c r="IB16" s="50"/>
      <c r="IC16" s="50"/>
      <c r="ID16" s="50"/>
      <c r="IE16" s="50"/>
      <c r="IF16" s="50"/>
    </row>
    <row r="17" spans="1:2" s="254" customFormat="1" ht="24" customHeight="1">
      <c r="A17" s="378" t="s">
        <v>312</v>
      </c>
      <c r="B17" s="376">
        <v>6450</v>
      </c>
    </row>
    <row r="18" spans="1:2" s="254" customFormat="1" ht="24" customHeight="1">
      <c r="A18" s="378" t="s">
        <v>313</v>
      </c>
      <c r="B18" s="376">
        <v>10492</v>
      </c>
    </row>
    <row r="19" spans="1:2" s="254" customFormat="1" ht="24" customHeight="1">
      <c r="A19" s="378" t="s">
        <v>314</v>
      </c>
      <c r="B19" s="376">
        <v>0</v>
      </c>
    </row>
    <row r="20" spans="1:2" s="254" customFormat="1" ht="24" customHeight="1">
      <c r="A20" s="378" t="s">
        <v>315</v>
      </c>
      <c r="B20" s="376">
        <v>0</v>
      </c>
    </row>
    <row r="21" spans="1:2" s="365" customFormat="1" ht="24" customHeight="1">
      <c r="A21" s="378" t="s">
        <v>316</v>
      </c>
      <c r="B21" s="376">
        <v>0</v>
      </c>
    </row>
    <row r="22" spans="1:2" s="365" customFormat="1" ht="24" customHeight="1">
      <c r="A22" s="378" t="s">
        <v>317</v>
      </c>
      <c r="B22" s="376">
        <v>8506</v>
      </c>
    </row>
    <row r="23" spans="1:2" s="365" customFormat="1" ht="24" customHeight="1">
      <c r="A23" s="378" t="s">
        <v>318</v>
      </c>
      <c r="B23" s="376">
        <v>13261</v>
      </c>
    </row>
    <row r="24" spans="1:2" s="365" customFormat="1" ht="24" customHeight="1">
      <c r="A24" s="378" t="s">
        <v>319</v>
      </c>
      <c r="B24" s="376">
        <v>1744</v>
      </c>
    </row>
    <row r="25" spans="1:2" s="365" customFormat="1" ht="24" customHeight="1">
      <c r="A25" s="378" t="s">
        <v>320</v>
      </c>
      <c r="B25" s="376">
        <v>4152</v>
      </c>
    </row>
    <row r="26" spans="1:2" s="365" customFormat="1" ht="24" customHeight="1">
      <c r="A26" s="378" t="s">
        <v>321</v>
      </c>
      <c r="B26" s="376">
        <v>0</v>
      </c>
    </row>
    <row r="27" spans="1:2" s="365" customFormat="1" ht="24" customHeight="1">
      <c r="A27" s="378" t="s">
        <v>652</v>
      </c>
      <c r="B27" s="376">
        <v>8672</v>
      </c>
    </row>
    <row r="28" spans="1:2" s="365" customFormat="1" ht="24" customHeight="1">
      <c r="A28" s="378" t="s">
        <v>322</v>
      </c>
      <c r="B28" s="376">
        <v>0</v>
      </c>
    </row>
    <row r="29" spans="1:2" s="365" customFormat="1" ht="24" customHeight="1">
      <c r="A29" s="378" t="s">
        <v>323</v>
      </c>
      <c r="B29" s="376">
        <v>0</v>
      </c>
    </row>
    <row r="30" spans="1:2" s="365" customFormat="1" ht="24" customHeight="1">
      <c r="A30" s="378" t="s">
        <v>324</v>
      </c>
      <c r="B30" s="376">
        <v>0</v>
      </c>
    </row>
    <row r="31" spans="1:2" s="365" customFormat="1" ht="24" customHeight="1">
      <c r="A31" s="378" t="s">
        <v>325</v>
      </c>
      <c r="B31" s="376">
        <v>1986</v>
      </c>
    </row>
    <row r="32" spans="1:2" s="365" customFormat="1" ht="24" customHeight="1">
      <c r="A32" s="378" t="s">
        <v>326</v>
      </c>
      <c r="B32" s="376">
        <v>4595</v>
      </c>
    </row>
    <row r="33" spans="1:2" s="365" customFormat="1" ht="24" customHeight="1">
      <c r="A33" s="378" t="s">
        <v>327</v>
      </c>
      <c r="B33" s="376">
        <v>80</v>
      </c>
    </row>
    <row r="34" spans="1:2" s="365" customFormat="1" ht="24" customHeight="1">
      <c r="A34" s="378" t="s">
        <v>328</v>
      </c>
      <c r="B34" s="376">
        <v>278</v>
      </c>
    </row>
    <row r="35" spans="1:2" s="365" customFormat="1" ht="24" customHeight="1">
      <c r="A35" s="378" t="s">
        <v>329</v>
      </c>
      <c r="B35" s="376">
        <v>5783</v>
      </c>
    </row>
    <row r="36" spans="1:2" s="365" customFormat="1" ht="24" customHeight="1">
      <c r="A36" s="378" t="s">
        <v>330</v>
      </c>
      <c r="B36" s="376">
        <v>2527</v>
      </c>
    </row>
    <row r="37" spans="1:2" s="365" customFormat="1" ht="24" customHeight="1">
      <c r="A37" s="378" t="s">
        <v>331</v>
      </c>
      <c r="B37" s="376">
        <v>464</v>
      </c>
    </row>
    <row r="38" spans="1:2" s="365" customFormat="1" ht="24" customHeight="1">
      <c r="A38" s="378" t="s">
        <v>332</v>
      </c>
      <c r="B38" s="376">
        <v>0</v>
      </c>
    </row>
    <row r="39" spans="1:2" s="365" customFormat="1" ht="24" customHeight="1">
      <c r="A39" s="378" t="s">
        <v>333</v>
      </c>
      <c r="B39" s="376">
        <v>15096</v>
      </c>
    </row>
    <row r="40" spans="1:2" s="365" customFormat="1" ht="24" customHeight="1">
      <c r="A40" s="378" t="s">
        <v>334</v>
      </c>
      <c r="B40" s="376">
        <v>1759</v>
      </c>
    </row>
    <row r="41" spans="1:2" s="365" customFormat="1" ht="24" customHeight="1">
      <c r="A41" s="378" t="s">
        <v>335</v>
      </c>
      <c r="B41" s="376">
        <v>0</v>
      </c>
    </row>
    <row r="42" spans="1:2" s="365" customFormat="1" ht="24" customHeight="1">
      <c r="A42" s="378" t="s">
        <v>336</v>
      </c>
      <c r="B42" s="376">
        <v>7</v>
      </c>
    </row>
    <row r="43" spans="1:2" s="365" customFormat="1" ht="24" customHeight="1">
      <c r="A43" s="378" t="s">
        <v>337</v>
      </c>
      <c r="B43" s="376">
        <v>0</v>
      </c>
    </row>
    <row r="44" spans="1:2" s="365" customFormat="1" ht="24" customHeight="1">
      <c r="A44" s="378" t="s">
        <v>338</v>
      </c>
      <c r="B44" s="376">
        <v>137</v>
      </c>
    </row>
    <row r="45" spans="1:2" s="365" customFormat="1" ht="24" customHeight="1">
      <c r="A45" s="378" t="s">
        <v>339</v>
      </c>
      <c r="B45" s="376">
        <v>648</v>
      </c>
    </row>
    <row r="46" spans="1:2" s="365" customFormat="1" ht="24" customHeight="1">
      <c r="A46" s="378" t="s">
        <v>340</v>
      </c>
      <c r="B46" s="376">
        <v>0</v>
      </c>
    </row>
    <row r="47" spans="1:2" s="365" customFormat="1" ht="24" customHeight="1">
      <c r="A47" s="378" t="s">
        <v>341</v>
      </c>
      <c r="B47" s="376">
        <v>55</v>
      </c>
    </row>
    <row r="48" spans="1:2" s="365" customFormat="1" ht="24" customHeight="1">
      <c r="A48" s="378" t="s">
        <v>342</v>
      </c>
      <c r="B48" s="376">
        <v>0</v>
      </c>
    </row>
    <row r="49" spans="1:2" s="365" customFormat="1" ht="24" customHeight="1">
      <c r="A49" s="378" t="s">
        <v>653</v>
      </c>
      <c r="B49" s="376">
        <v>346</v>
      </c>
    </row>
    <row r="50" spans="1:2" s="365" customFormat="1" ht="24" customHeight="1">
      <c r="A50" s="375" t="s">
        <v>654</v>
      </c>
      <c r="B50" s="376">
        <v>639</v>
      </c>
    </row>
    <row r="51" spans="1:2" s="365" customFormat="1" ht="24" customHeight="1">
      <c r="A51" s="378" t="s">
        <v>655</v>
      </c>
      <c r="B51" s="376">
        <v>3293</v>
      </c>
    </row>
    <row r="52" spans="1:2" s="365" customFormat="1" ht="24" customHeight="1">
      <c r="A52" s="378" t="s">
        <v>343</v>
      </c>
      <c r="B52" s="376">
        <v>13994</v>
      </c>
    </row>
    <row r="53" spans="1:2" s="365" customFormat="1" ht="24" customHeight="1">
      <c r="A53" s="378" t="s">
        <v>344</v>
      </c>
      <c r="B53" s="376">
        <v>20620</v>
      </c>
    </row>
    <row r="54" spans="1:2" s="365" customFormat="1" ht="24" customHeight="1">
      <c r="A54" s="378" t="s">
        <v>345</v>
      </c>
      <c r="B54" s="376">
        <v>249</v>
      </c>
    </row>
    <row r="55" spans="1:2" s="365" customFormat="1" ht="24" customHeight="1">
      <c r="A55" s="378" t="s">
        <v>346</v>
      </c>
      <c r="B55" s="376">
        <v>0</v>
      </c>
    </row>
    <row r="56" spans="1:2" s="365" customFormat="1" ht="24" customHeight="1">
      <c r="A56" s="378" t="s">
        <v>347</v>
      </c>
      <c r="B56" s="376">
        <v>0</v>
      </c>
    </row>
    <row r="57" spans="1:2" s="365" customFormat="1" ht="24" customHeight="1">
      <c r="A57" s="378" t="s">
        <v>348</v>
      </c>
      <c r="B57" s="376">
        <v>602</v>
      </c>
    </row>
    <row r="58" spans="1:2" s="365" customFormat="1" ht="24" customHeight="1">
      <c r="A58" s="378" t="s">
        <v>349</v>
      </c>
      <c r="B58" s="376">
        <v>2876</v>
      </c>
    </row>
    <row r="59" spans="1:2" s="365" customFormat="1" ht="24" customHeight="1">
      <c r="A59" s="378" t="s">
        <v>350</v>
      </c>
      <c r="B59" s="376">
        <v>101</v>
      </c>
    </row>
    <row r="60" spans="1:2" s="365" customFormat="1" ht="24" customHeight="1">
      <c r="A60" s="378" t="s">
        <v>351</v>
      </c>
      <c r="B60" s="376">
        <v>80</v>
      </c>
    </row>
    <row r="61" spans="1:2" s="365" customFormat="1" ht="24" customHeight="1">
      <c r="A61" s="378" t="s">
        <v>352</v>
      </c>
      <c r="B61" s="376">
        <v>0</v>
      </c>
    </row>
    <row r="62" spans="1:2" s="365" customFormat="1" ht="24" customHeight="1">
      <c r="A62" s="378" t="s">
        <v>353</v>
      </c>
      <c r="B62" s="376">
        <v>284</v>
      </c>
    </row>
    <row r="63" spans="1:2" s="365" customFormat="1" ht="24" customHeight="1">
      <c r="A63" s="378" t="s">
        <v>354</v>
      </c>
      <c r="B63" s="376">
        <v>339</v>
      </c>
    </row>
    <row r="64" spans="1:2" s="365" customFormat="1" ht="24" customHeight="1">
      <c r="A64" s="378" t="s">
        <v>355</v>
      </c>
      <c r="B64" s="376">
        <v>352</v>
      </c>
    </row>
    <row r="65" spans="1:2" s="365" customFormat="1" ht="24" customHeight="1">
      <c r="A65" s="378" t="s">
        <v>356</v>
      </c>
      <c r="B65" s="376">
        <v>2624</v>
      </c>
    </row>
    <row r="66" spans="1:2" s="365" customFormat="1" ht="24" customHeight="1">
      <c r="A66" s="378" t="s">
        <v>357</v>
      </c>
      <c r="B66" s="376">
        <v>608</v>
      </c>
    </row>
    <row r="67" spans="1:2" s="365" customFormat="1" ht="24" customHeight="1">
      <c r="A67" s="378" t="s">
        <v>358</v>
      </c>
      <c r="B67" s="376">
        <v>65</v>
      </c>
    </row>
    <row r="68" spans="1:2" s="365" customFormat="1" ht="24" customHeight="1">
      <c r="A68" s="378" t="s">
        <v>359</v>
      </c>
      <c r="B68" s="376">
        <v>146</v>
      </c>
    </row>
    <row r="69" spans="1:2" s="365" customFormat="1" ht="24" customHeight="1">
      <c r="A69" s="378" t="s">
        <v>360</v>
      </c>
      <c r="B69" s="376">
        <v>0</v>
      </c>
    </row>
    <row r="70" spans="1:2" s="365" customFormat="1" ht="24" customHeight="1">
      <c r="A70" s="378" t="s">
        <v>361</v>
      </c>
      <c r="B70" s="376">
        <v>0</v>
      </c>
    </row>
    <row r="71" spans="1:2" s="365" customFormat="1" ht="24" customHeight="1">
      <c r="A71" s="492" t="s">
        <v>362</v>
      </c>
      <c r="B71" s="485">
        <v>0</v>
      </c>
    </row>
    <row r="72" spans="1:2" s="365" customFormat="1" ht="24" customHeight="1">
      <c r="A72" s="495" t="s">
        <v>363</v>
      </c>
      <c r="B72" s="496">
        <v>960</v>
      </c>
    </row>
    <row r="73" spans="1:2" s="365" customFormat="1" ht="24" customHeight="1">
      <c r="A73" s="495" t="s">
        <v>364</v>
      </c>
      <c r="B73" s="496">
        <v>3126</v>
      </c>
    </row>
    <row r="74" spans="1:2" s="365" customFormat="1" ht="24" customHeight="1">
      <c r="A74" s="495" t="s">
        <v>365</v>
      </c>
      <c r="B74" s="496">
        <v>8208</v>
      </c>
    </row>
    <row r="75" spans="1:2" s="365" customFormat="1" ht="24" customHeight="1">
      <c r="A75" s="379"/>
    </row>
    <row r="76" spans="1:2" s="365" customFormat="1" ht="24" customHeight="1">
      <c r="A76" s="379"/>
    </row>
    <row r="77" spans="1:2" s="365" customFormat="1" ht="24" customHeight="1">
      <c r="A77" s="379"/>
    </row>
  </sheetData>
  <mergeCells count="2">
    <mergeCell ref="A2:B2"/>
    <mergeCell ref="F4:H5"/>
  </mergeCells>
  <phoneticPr fontId="40" type="noConversion"/>
  <printOptions horizontalCentered="1"/>
  <pageMargins left="0.59027777777777801" right="0.59027777777777801" top="0.39305555555555599" bottom="0.59027777777777801" header="0.59027777777777801" footer="0.39305555555555599"/>
  <pageSetup paperSize="9" firstPageNumber="0" orientation="portrait" blackAndWhite="1"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56</vt:i4>
      </vt:variant>
    </vt:vector>
  </HeadingPairs>
  <TitlesOfParts>
    <vt:vector size="94" baseType="lpstr">
      <vt:lpstr>1YS马尔康市一般公共预算收入</vt:lpstr>
      <vt:lpstr>2YS 马尔康市一般公共预算支出</vt:lpstr>
      <vt:lpstr>3YS 马尔康市一般公共预算收支决算平衡表</vt:lpstr>
      <vt:lpstr>4YS 马尔康市级一般公共预算收入</vt:lpstr>
      <vt:lpstr>5.马尔康市级一般公共预算支出决算表</vt:lpstr>
      <vt:lpstr>6.马尔康市级一般公共预算收支决算平衡表</vt:lpstr>
      <vt:lpstr>7.马尔康市本级一般公共预算 经济分类科目支出决算表</vt:lpstr>
      <vt:lpstr>8.马尔康市本级一般公共预算 经济分类科目基本支出决算表</vt:lpstr>
      <vt:lpstr>9.上级对马尔康市一般公共预算转移支付和税收返还决算表</vt:lpstr>
      <vt:lpstr>10.马尔康市转移支付分地区</vt:lpstr>
      <vt:lpstr>11.马尔康市级基本建设</vt:lpstr>
      <vt:lpstr>12.马尔康市本级重大投资计划和项目</vt:lpstr>
      <vt:lpstr>13马尔康市政府性基金预算收入决算表</vt:lpstr>
      <vt:lpstr>14.马尔康市政府性基金预算支出决算表</vt:lpstr>
      <vt:lpstr>15.马尔康市政府性基金预算收支决算平衡表</vt:lpstr>
      <vt:lpstr>16. 马尔康市级政府性基金预算收入决算表</vt:lpstr>
      <vt:lpstr>17.马尔康市级政府性基金预算支出决算表</vt:lpstr>
      <vt:lpstr>18.马尔康市级政府性基金预算收支决算平衡表</vt:lpstr>
      <vt:lpstr>19.马尔康市上级政府性基金预算转移支付决算表</vt:lpstr>
      <vt:lpstr>20.马尔康市国有资本经营预算收入决算表</vt:lpstr>
      <vt:lpstr>21.马尔康市国有资本经营预算支出决算表</vt:lpstr>
      <vt:lpstr>22.马尔康市国有资本经营预算收支决算平衡表</vt:lpstr>
      <vt:lpstr>23.马尔康市级国有资本经营预算收入决算表</vt:lpstr>
      <vt:lpstr>24.马尔康市级国有资本经营预算支出决算表</vt:lpstr>
      <vt:lpstr>25.马尔康市级国有资本经营预算收支决算平衡表</vt:lpstr>
      <vt:lpstr>26.国有资本经营预算对下转移支付表</vt:lpstr>
      <vt:lpstr>27.本地区社保基金收入决算</vt:lpstr>
      <vt:lpstr>28.本地区社保基金支出决算</vt:lpstr>
      <vt:lpstr>29.本地区社保基金平衡表</vt:lpstr>
      <vt:lpstr>30.本级社保基金收入决算</vt:lpstr>
      <vt:lpstr>31.本级社保基金支出决算</vt:lpstr>
      <vt:lpstr>32.本级社保基金平衡</vt:lpstr>
      <vt:lpstr>33.马尔康市地方政府债务限额及余额决算情况表</vt:lpstr>
      <vt:lpstr>34.马尔康市地方政府债务相关情况表</vt:lpstr>
      <vt:lpstr>35.马尔康市本级地方政府专项债务表</vt:lpstr>
      <vt:lpstr>36.马尔康市地方政府债券使用情况表</vt:lpstr>
      <vt:lpstr>37.马尔康市分地区政府债务十年到期情况表</vt:lpstr>
      <vt:lpstr>Sheet2</vt:lpstr>
      <vt:lpstr>'10.马尔康市转移支付分地区'!Print_Area</vt:lpstr>
      <vt:lpstr>'11.马尔康市级基本建设'!Print_Area</vt:lpstr>
      <vt:lpstr>'12.马尔康市本级重大投资计划和项目'!Print_Area</vt:lpstr>
      <vt:lpstr>'13马尔康市政府性基金预算收入决算表'!Print_Area</vt:lpstr>
      <vt:lpstr>'14.马尔康市政府性基金预算支出决算表'!Print_Area</vt:lpstr>
      <vt:lpstr>'15.马尔康市政府性基金预算收支决算平衡表'!Print_Area</vt:lpstr>
      <vt:lpstr>'16. 马尔康市级政府性基金预算收入决算表'!Print_Area</vt:lpstr>
      <vt:lpstr>'17.马尔康市级政府性基金预算支出决算表'!Print_Area</vt:lpstr>
      <vt:lpstr>'18.马尔康市级政府性基金预算收支决算平衡表'!Print_Area</vt:lpstr>
      <vt:lpstr>'19.马尔康市上级政府性基金预算转移支付决算表'!Print_Area</vt:lpstr>
      <vt:lpstr>'1YS马尔康市一般公共预算收入'!Print_Area</vt:lpstr>
      <vt:lpstr>'21.马尔康市国有资本经营预算支出决算表'!Print_Area</vt:lpstr>
      <vt:lpstr>'22.马尔康市国有资本经营预算收支决算平衡表'!Print_Area</vt:lpstr>
      <vt:lpstr>'23.马尔康市级国有资本经营预算收入决算表'!Print_Area</vt:lpstr>
      <vt:lpstr>'24.马尔康市级国有资本经营预算支出决算表'!Print_Area</vt:lpstr>
      <vt:lpstr>'25.马尔康市级国有资本经营预算收支决算平衡表'!Print_Area</vt:lpstr>
      <vt:lpstr>'26.国有资本经营预算对下转移支付表'!Print_Area</vt:lpstr>
      <vt:lpstr>'27.本地区社保基金收入决算'!Print_Area</vt:lpstr>
      <vt:lpstr>'28.本地区社保基金支出决算'!Print_Area</vt:lpstr>
      <vt:lpstr>'29.本地区社保基金平衡表'!Print_Area</vt:lpstr>
      <vt:lpstr>'2YS 马尔康市一般公共预算支出'!Print_Area</vt:lpstr>
      <vt:lpstr>'30.本级社保基金收入决算'!Print_Area</vt:lpstr>
      <vt:lpstr>'31.本级社保基金支出决算'!Print_Area</vt:lpstr>
      <vt:lpstr>'32.本级社保基金平衡'!Print_Area</vt:lpstr>
      <vt:lpstr>'33.马尔康市地方政府债务限额及余额决算情况表'!Print_Area</vt:lpstr>
      <vt:lpstr>'34.马尔康市地方政府债务相关情况表'!Print_Area</vt:lpstr>
      <vt:lpstr>'35.马尔康市本级地方政府专项债务表'!Print_Area</vt:lpstr>
      <vt:lpstr>'36.马尔康市地方政府债券使用情况表'!Print_Area</vt:lpstr>
      <vt:lpstr>'3YS 马尔康市一般公共预算收支决算平衡表'!Print_Area</vt:lpstr>
      <vt:lpstr>'4YS 马尔康市级一般公共预算收入'!Print_Area</vt:lpstr>
      <vt:lpstr>'5.马尔康市级一般公共预算支出决算表'!Print_Area</vt:lpstr>
      <vt:lpstr>'6.马尔康市级一般公共预算收支决算平衡表'!Print_Area</vt:lpstr>
      <vt:lpstr>'7.马尔康市本级一般公共预算 经济分类科目支出决算表'!Print_Area</vt:lpstr>
      <vt:lpstr>'8.马尔康市本级一般公共预算 经济分类科目基本支出决算表'!Print_Area</vt:lpstr>
      <vt:lpstr>'9.上级对马尔康市一般公共预算转移支付和税收返还决算表'!Print_Area</vt:lpstr>
      <vt:lpstr>'11.马尔康市级基本建设'!Print_Titles</vt:lpstr>
      <vt:lpstr>'13马尔康市政府性基金预算收入决算表'!Print_Titles</vt:lpstr>
      <vt:lpstr>'14.马尔康市政府性基金预算支出决算表'!Print_Titles</vt:lpstr>
      <vt:lpstr>'16. 马尔康市级政府性基金预算收入决算表'!Print_Titles</vt:lpstr>
      <vt:lpstr>'17.马尔康市级政府性基金预算支出决算表'!Print_Titles</vt:lpstr>
      <vt:lpstr>'20.马尔康市国有资本经营预算收入决算表'!Print_Titles</vt:lpstr>
      <vt:lpstr>'21.马尔康市国有资本经营预算支出决算表'!Print_Titles</vt:lpstr>
      <vt:lpstr>'23.马尔康市级国有资本经营预算收入决算表'!Print_Titles</vt:lpstr>
      <vt:lpstr>'24.马尔康市级国有资本经营预算支出决算表'!Print_Titles</vt:lpstr>
      <vt:lpstr>'27.本地区社保基金收入决算'!Print_Titles</vt:lpstr>
      <vt:lpstr>'28.本地区社保基金支出决算'!Print_Titles</vt:lpstr>
      <vt:lpstr>'29.本地区社保基金平衡表'!Print_Titles</vt:lpstr>
      <vt:lpstr>'30.本级社保基金收入决算'!Print_Titles</vt:lpstr>
      <vt:lpstr>'31.本级社保基金支出决算'!Print_Titles</vt:lpstr>
      <vt:lpstr>'32.本级社保基金平衡'!Print_Titles</vt:lpstr>
      <vt:lpstr>'36.马尔康市地方政府债券使用情况表'!Print_Titles</vt:lpstr>
      <vt:lpstr>'3YS 马尔康市一般公共预算收支决算平衡表'!Print_Titles</vt:lpstr>
      <vt:lpstr>'6.马尔康市级一般公共预算收支决算平衡表'!Print_Titles</vt:lpstr>
      <vt:lpstr>'7.马尔康市本级一般公共预算 经济分类科目支出决算表'!Print_Titles</vt:lpstr>
      <vt:lpstr>'8.马尔康市本级一般公共预算 经济分类科目基本支出决算表'!Print_Titles</vt:lpstr>
      <vt:lpstr>'9.上级对马尔康市一般公共预算转移支付和税收返还决算表'!Print_Titles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Microsoft</cp:lastModifiedBy>
  <cp:lastPrinted>2022-12-09T03:18:04Z</cp:lastPrinted>
  <dcterms:created xsi:type="dcterms:W3CDTF">2018-01-08T18:36:00Z</dcterms:created>
  <dcterms:modified xsi:type="dcterms:W3CDTF">2023-10-16T01:55:06Z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KSOReadingLayout">
    <vt:bool>false</vt:bool>
  </property>
  <property fmtid="{D5CDD505-2E9C-101B-9397-08002B2CF9AE}" pid="4" name="ICV">
    <vt:lpwstr>7021BFE564634DC5A9B798D435A6C2A3</vt:lpwstr>
  </property>
</Properties>
</file>